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przybylska\Desktop\ZAMÓWIENIA\ZAPYTANIA OFERTOWE\2022\AKTUALNE\Zakup leków\"/>
    </mc:Choice>
  </mc:AlternateContent>
  <bookViews>
    <workbookView xWindow="0" yWindow="0" windowWidth="20400" windowHeight="7755" tabRatio="500" firstSheet="4" activeTab="7"/>
  </bookViews>
  <sheets>
    <sheet name="00000" sheetId="1" state="hidden" r:id="rId1"/>
    <sheet name="10000" sheetId="2" state="hidden" r:id="rId2"/>
    <sheet name="kkkkk" sheetId="3" state="hidden" r:id="rId3"/>
    <sheet name="produkty lecznicze" sheetId="4" r:id="rId4"/>
    <sheet name="materiały opatrunkowe" sheetId="5" r:id="rId5"/>
    <sheet name="wyroby medyczne" sheetId="6" r:id="rId6"/>
    <sheet name="rękawice" sheetId="8" r:id="rId7"/>
    <sheet name="dezynfekcja" sheetId="7" r:id="rId8"/>
  </sheets>
  <externalReferences>
    <externalReference r:id="rId9"/>
  </externalReferences>
  <definedNames>
    <definedName name="_xlnm._FilterDatabase" localSheetId="3" hidden="1">'produkty lecznicze'!$A$3:$I$177</definedName>
    <definedName name="Excel_BuiltIn__FilterDatabase" localSheetId="3">'produkty lecznicze'!$A$3:$H$118</definedName>
    <definedName name="Excel_BuiltIn__FilterDatabase_4">'produkty lecznicze'!$A$3:$I$36</definedName>
    <definedName name="Excel_BuiltIn__FilterDatabase_4_1">'produkty lecznicze'!$A$3:$I$36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8" l="1"/>
  <c r="H8" i="8" s="1"/>
  <c r="E8" i="8"/>
  <c r="G7" i="8"/>
  <c r="H7" i="8" s="1"/>
  <c r="E7" i="8"/>
  <c r="G6" i="8"/>
  <c r="H6" i="8" s="1"/>
  <c r="E6" i="8"/>
  <c r="G7" i="6"/>
  <c r="G8" i="6"/>
  <c r="H8" i="6" s="1"/>
  <c r="G9" i="6"/>
  <c r="G10" i="6"/>
  <c r="H10" i="6" s="1"/>
  <c r="G11" i="6"/>
  <c r="G12" i="6"/>
  <c r="H12" i="6" s="1"/>
  <c r="G13" i="6"/>
  <c r="G14" i="6"/>
  <c r="H14" i="6" s="1"/>
  <c r="G15" i="6"/>
  <c r="H15" i="6" s="1"/>
  <c r="G16" i="6"/>
  <c r="G17" i="6"/>
  <c r="H17" i="6" s="1"/>
  <c r="G18" i="6"/>
  <c r="G19" i="6"/>
  <c r="G20" i="6"/>
  <c r="G21" i="6"/>
  <c r="H21" i="6" s="1"/>
  <c r="G22" i="6"/>
  <c r="G23" i="6"/>
  <c r="G24" i="6"/>
  <c r="G6" i="6"/>
  <c r="H6" i="6" s="1"/>
  <c r="G7" i="5"/>
  <c r="G8" i="5"/>
  <c r="G9" i="5"/>
  <c r="G10" i="5"/>
  <c r="G11" i="5"/>
  <c r="G12" i="5"/>
  <c r="G13" i="5"/>
  <c r="G14" i="5"/>
  <c r="G15" i="5"/>
  <c r="G16" i="5"/>
  <c r="G6" i="5"/>
  <c r="H182" i="4"/>
  <c r="I182" i="4" s="1"/>
  <c r="F182" i="4"/>
  <c r="H181" i="4"/>
  <c r="I181" i="4" s="1"/>
  <c r="F181" i="4"/>
  <c r="H180" i="4"/>
  <c r="I180" i="4" s="1"/>
  <c r="F180" i="4"/>
  <c r="H179" i="4"/>
  <c r="I179" i="4" s="1"/>
  <c r="F179" i="4"/>
  <c r="H178" i="4"/>
  <c r="I178" i="4" s="1"/>
  <c r="F178" i="4"/>
  <c r="H177" i="4"/>
  <c r="I177" i="4" s="1"/>
  <c r="F177" i="4"/>
  <c r="H176" i="4"/>
  <c r="I176" i="4" s="1"/>
  <c r="F176" i="4"/>
  <c r="H175" i="4"/>
  <c r="I175" i="4" s="1"/>
  <c r="F175" i="4"/>
  <c r="H174" i="4"/>
  <c r="I174" i="4" s="1"/>
  <c r="F174" i="4"/>
  <c r="H173" i="4"/>
  <c r="I173" i="4" s="1"/>
  <c r="F173" i="4"/>
  <c r="H172" i="4"/>
  <c r="I172" i="4" s="1"/>
  <c r="F172" i="4"/>
  <c r="H171" i="4"/>
  <c r="I171" i="4" s="1"/>
  <c r="F171" i="4"/>
  <c r="I170" i="4"/>
  <c r="H170" i="4"/>
  <c r="F170" i="4"/>
  <c r="H169" i="4"/>
  <c r="I169" i="4" s="1"/>
  <c r="F169" i="4"/>
  <c r="H168" i="4"/>
  <c r="I168" i="4" s="1"/>
  <c r="F168" i="4"/>
  <c r="I167" i="4"/>
  <c r="H167" i="4"/>
  <c r="F167" i="4"/>
  <c r="H166" i="4"/>
  <c r="I166" i="4" s="1"/>
  <c r="F166" i="4"/>
  <c r="H165" i="4"/>
  <c r="I165" i="4" s="1"/>
  <c r="F165" i="4"/>
  <c r="H164" i="4"/>
  <c r="I164" i="4" s="1"/>
  <c r="F164" i="4"/>
  <c r="I163" i="4"/>
  <c r="H163" i="4"/>
  <c r="F163" i="4"/>
  <c r="H162" i="4"/>
  <c r="I162" i="4" s="1"/>
  <c r="F162" i="4"/>
  <c r="H161" i="4"/>
  <c r="I161" i="4" s="1"/>
  <c r="F161" i="4"/>
  <c r="H160" i="4"/>
  <c r="I160" i="4" s="1"/>
  <c r="F160" i="4"/>
  <c r="H159" i="4"/>
  <c r="I159" i="4" s="1"/>
  <c r="F159" i="4"/>
  <c r="H158" i="4"/>
  <c r="I158" i="4" s="1"/>
  <c r="F158" i="4"/>
  <c r="H157" i="4"/>
  <c r="I157" i="4" s="1"/>
  <c r="F157" i="4"/>
  <c r="H156" i="4"/>
  <c r="I156" i="4" s="1"/>
  <c r="F156" i="4"/>
  <c r="H155" i="4"/>
  <c r="I155" i="4" s="1"/>
  <c r="F155" i="4"/>
  <c r="H154" i="4"/>
  <c r="I154" i="4" s="1"/>
  <c r="F154" i="4"/>
  <c r="H153" i="4"/>
  <c r="I153" i="4" s="1"/>
  <c r="F153" i="4"/>
  <c r="H152" i="4"/>
  <c r="I152" i="4" s="1"/>
  <c r="F152" i="4"/>
  <c r="H151" i="4"/>
  <c r="I151" i="4" s="1"/>
  <c r="F151" i="4"/>
  <c r="I150" i="4"/>
  <c r="H150" i="4"/>
  <c r="F150" i="4"/>
  <c r="H149" i="4"/>
  <c r="I149" i="4" s="1"/>
  <c r="F149" i="4"/>
  <c r="H148" i="4"/>
  <c r="I148" i="4" s="1"/>
  <c r="F148" i="4"/>
  <c r="I147" i="4"/>
  <c r="H147" i="4"/>
  <c r="F147" i="4"/>
  <c r="H146" i="4"/>
  <c r="I146" i="4" s="1"/>
  <c r="F146" i="4"/>
  <c r="H145" i="4"/>
  <c r="I145" i="4" s="1"/>
  <c r="F145" i="4"/>
  <c r="H144" i="4"/>
  <c r="I144" i="4" s="1"/>
  <c r="F144" i="4"/>
  <c r="H143" i="4"/>
  <c r="I143" i="4" s="1"/>
  <c r="F143" i="4"/>
  <c r="H142" i="4"/>
  <c r="I142" i="4" s="1"/>
  <c r="F142" i="4"/>
  <c r="H141" i="4"/>
  <c r="I141" i="4" s="1"/>
  <c r="F141" i="4"/>
  <c r="H140" i="4"/>
  <c r="I140" i="4" s="1"/>
  <c r="F140" i="4"/>
  <c r="H139" i="4"/>
  <c r="I139" i="4" s="1"/>
  <c r="F139" i="4"/>
  <c r="H138" i="4"/>
  <c r="I138" i="4" s="1"/>
  <c r="F138" i="4"/>
  <c r="H137" i="4"/>
  <c r="I137" i="4" s="1"/>
  <c r="F137" i="4"/>
  <c r="H136" i="4"/>
  <c r="I136" i="4" s="1"/>
  <c r="F136" i="4"/>
  <c r="H135" i="4"/>
  <c r="I135" i="4" s="1"/>
  <c r="F135" i="4"/>
  <c r="I134" i="4"/>
  <c r="H134" i="4"/>
  <c r="F134" i="4"/>
  <c r="H133" i="4"/>
  <c r="I133" i="4" s="1"/>
  <c r="F133" i="4"/>
  <c r="H132" i="4"/>
  <c r="I132" i="4" s="1"/>
  <c r="F132" i="4"/>
  <c r="I131" i="4"/>
  <c r="H131" i="4"/>
  <c r="F131" i="4"/>
  <c r="H130" i="4"/>
  <c r="I130" i="4" s="1"/>
  <c r="F130" i="4"/>
  <c r="I129" i="4"/>
  <c r="H129" i="4"/>
  <c r="F129" i="4"/>
  <c r="H128" i="4"/>
  <c r="I128" i="4" s="1"/>
  <c r="F128" i="4"/>
  <c r="H127" i="4"/>
  <c r="I127" i="4" s="1"/>
  <c r="F127" i="4"/>
  <c r="I126" i="4"/>
  <c r="H126" i="4"/>
  <c r="F126" i="4"/>
  <c r="H125" i="4"/>
  <c r="I125" i="4" s="1"/>
  <c r="F125" i="4"/>
  <c r="H124" i="4"/>
  <c r="I124" i="4" s="1"/>
  <c r="F124" i="4"/>
  <c r="H123" i="4"/>
  <c r="I123" i="4" s="1"/>
  <c r="F123" i="4"/>
  <c r="H122" i="4"/>
  <c r="I122" i="4" s="1"/>
  <c r="F122" i="4"/>
  <c r="H121" i="4"/>
  <c r="I121" i="4" s="1"/>
  <c r="F121" i="4"/>
  <c r="H120" i="4"/>
  <c r="I120" i="4" s="1"/>
  <c r="F120" i="4"/>
  <c r="H119" i="4"/>
  <c r="I119" i="4" s="1"/>
  <c r="F119" i="4"/>
  <c r="I118" i="4"/>
  <c r="H118" i="4"/>
  <c r="F118" i="4"/>
  <c r="H117" i="4"/>
  <c r="I117" i="4" s="1"/>
  <c r="F117" i="4"/>
  <c r="H116" i="4"/>
  <c r="I116" i="4" s="1"/>
  <c r="F116" i="4"/>
  <c r="I115" i="4"/>
  <c r="H115" i="4"/>
  <c r="F115" i="4"/>
  <c r="H114" i="4"/>
  <c r="I114" i="4" s="1"/>
  <c r="F114" i="4"/>
  <c r="H113" i="4"/>
  <c r="I113" i="4" s="1"/>
  <c r="F113" i="4"/>
  <c r="H112" i="4"/>
  <c r="I112" i="4" s="1"/>
  <c r="F112" i="4"/>
  <c r="H111" i="4"/>
  <c r="I111" i="4" s="1"/>
  <c r="F111" i="4"/>
  <c r="H110" i="4"/>
  <c r="I110" i="4" s="1"/>
  <c r="F110" i="4"/>
  <c r="H109" i="4"/>
  <c r="I109" i="4" s="1"/>
  <c r="F109" i="4"/>
  <c r="H108" i="4"/>
  <c r="I108" i="4" s="1"/>
  <c r="F108" i="4"/>
  <c r="H107" i="4"/>
  <c r="I107" i="4" s="1"/>
  <c r="F107" i="4"/>
  <c r="H106" i="4"/>
  <c r="I106" i="4" s="1"/>
  <c r="F106" i="4"/>
  <c r="I105" i="4"/>
  <c r="H105" i="4"/>
  <c r="F105" i="4"/>
  <c r="H104" i="4"/>
  <c r="I104" i="4" s="1"/>
  <c r="F104" i="4"/>
  <c r="H103" i="4"/>
  <c r="I103" i="4" s="1"/>
  <c r="F103" i="4"/>
  <c r="H102" i="4"/>
  <c r="I102" i="4" s="1"/>
  <c r="F102" i="4"/>
  <c r="H101" i="4"/>
  <c r="I101" i="4" s="1"/>
  <c r="F101" i="4"/>
  <c r="H100" i="4"/>
  <c r="I100" i="4" s="1"/>
  <c r="F100" i="4"/>
  <c r="I99" i="4"/>
  <c r="H99" i="4"/>
  <c r="F99" i="4"/>
  <c r="H98" i="4"/>
  <c r="I98" i="4" s="1"/>
  <c r="F98" i="4"/>
  <c r="H97" i="4"/>
  <c r="I97" i="4" s="1"/>
  <c r="F97" i="4"/>
  <c r="H96" i="4"/>
  <c r="I96" i="4" s="1"/>
  <c r="F96" i="4"/>
  <c r="H95" i="4"/>
  <c r="I95" i="4" s="1"/>
  <c r="F95" i="4"/>
  <c r="H94" i="4"/>
  <c r="I94" i="4" s="1"/>
  <c r="F94" i="4"/>
  <c r="H93" i="4"/>
  <c r="I93" i="4" s="1"/>
  <c r="F93" i="4"/>
  <c r="H92" i="4"/>
  <c r="I92" i="4" s="1"/>
  <c r="F92" i="4"/>
  <c r="H91" i="4"/>
  <c r="I91" i="4" s="1"/>
  <c r="F91" i="4"/>
  <c r="H90" i="4"/>
  <c r="I90" i="4" s="1"/>
  <c r="F90" i="4"/>
  <c r="H89" i="4"/>
  <c r="I89" i="4" s="1"/>
  <c r="F89" i="4"/>
  <c r="H88" i="4"/>
  <c r="I88" i="4" s="1"/>
  <c r="F88" i="4"/>
  <c r="H87" i="4"/>
  <c r="I87" i="4" s="1"/>
  <c r="F87" i="4"/>
  <c r="H86" i="4"/>
  <c r="I86" i="4" s="1"/>
  <c r="F86" i="4"/>
  <c r="H85" i="4"/>
  <c r="I85" i="4" s="1"/>
  <c r="F85" i="4"/>
  <c r="H84" i="4"/>
  <c r="I84" i="4" s="1"/>
  <c r="F84" i="4"/>
  <c r="H83" i="4"/>
  <c r="I83" i="4" s="1"/>
  <c r="F83" i="4"/>
  <c r="H82" i="4"/>
  <c r="I82" i="4" s="1"/>
  <c r="F82" i="4"/>
  <c r="H81" i="4"/>
  <c r="I81" i="4" s="1"/>
  <c r="F81" i="4"/>
  <c r="H80" i="4"/>
  <c r="I80" i="4" s="1"/>
  <c r="F80" i="4"/>
  <c r="H79" i="4"/>
  <c r="I79" i="4" s="1"/>
  <c r="F79" i="4"/>
  <c r="H78" i="4"/>
  <c r="I78" i="4" s="1"/>
  <c r="F78" i="4"/>
  <c r="H77" i="4"/>
  <c r="I77" i="4" s="1"/>
  <c r="F77" i="4"/>
  <c r="H76" i="4"/>
  <c r="I76" i="4" s="1"/>
  <c r="F76" i="4"/>
  <c r="H75" i="4"/>
  <c r="I75" i="4" s="1"/>
  <c r="F75" i="4"/>
  <c r="H74" i="4"/>
  <c r="I74" i="4" s="1"/>
  <c r="F74" i="4"/>
  <c r="I73" i="4"/>
  <c r="H73" i="4"/>
  <c r="F73" i="4"/>
  <c r="H72" i="4"/>
  <c r="I72" i="4" s="1"/>
  <c r="F72" i="4"/>
  <c r="H71" i="4"/>
  <c r="I71" i="4" s="1"/>
  <c r="F71" i="4"/>
  <c r="H70" i="4"/>
  <c r="I70" i="4" s="1"/>
  <c r="F70" i="4"/>
  <c r="H69" i="4"/>
  <c r="I69" i="4" s="1"/>
  <c r="F69" i="4"/>
  <c r="H68" i="4"/>
  <c r="I68" i="4" s="1"/>
  <c r="F68" i="4"/>
  <c r="H67" i="4"/>
  <c r="I67" i="4" s="1"/>
  <c r="F67" i="4"/>
  <c r="H66" i="4"/>
  <c r="I66" i="4" s="1"/>
  <c r="F66" i="4"/>
  <c r="H65" i="4"/>
  <c r="I65" i="4" s="1"/>
  <c r="F65" i="4"/>
  <c r="H64" i="4"/>
  <c r="I64" i="4" s="1"/>
  <c r="F64" i="4"/>
  <c r="H63" i="4"/>
  <c r="I63" i="4" s="1"/>
  <c r="F63" i="4"/>
  <c r="H62" i="4"/>
  <c r="I62" i="4" s="1"/>
  <c r="F62" i="4"/>
  <c r="H61" i="4"/>
  <c r="I61" i="4" s="1"/>
  <c r="F61" i="4"/>
  <c r="H60" i="4"/>
  <c r="I60" i="4" s="1"/>
  <c r="F60" i="4"/>
  <c r="H59" i="4"/>
  <c r="I59" i="4" s="1"/>
  <c r="F59" i="4"/>
  <c r="H58" i="4"/>
  <c r="I58" i="4" s="1"/>
  <c r="F58" i="4"/>
  <c r="H57" i="4"/>
  <c r="I57" i="4" s="1"/>
  <c r="F57" i="4"/>
  <c r="H56" i="4"/>
  <c r="I56" i="4" s="1"/>
  <c r="F56" i="4"/>
  <c r="H55" i="4"/>
  <c r="I55" i="4" s="1"/>
  <c r="F55" i="4"/>
  <c r="H54" i="4"/>
  <c r="I54" i="4" s="1"/>
  <c r="F54" i="4"/>
  <c r="H53" i="4"/>
  <c r="I53" i="4" s="1"/>
  <c r="F53" i="4"/>
  <c r="H52" i="4"/>
  <c r="I52" i="4" s="1"/>
  <c r="F52" i="4"/>
  <c r="I51" i="4"/>
  <c r="H51" i="4"/>
  <c r="F51" i="4"/>
  <c r="H50" i="4"/>
  <c r="I50" i="4" s="1"/>
  <c r="F50" i="4"/>
  <c r="H49" i="4"/>
  <c r="I49" i="4" s="1"/>
  <c r="F49" i="4"/>
  <c r="H48" i="4"/>
  <c r="I48" i="4" s="1"/>
  <c r="F48" i="4"/>
  <c r="H47" i="4"/>
  <c r="I47" i="4" s="1"/>
  <c r="F47" i="4"/>
  <c r="H46" i="4"/>
  <c r="I46" i="4" s="1"/>
  <c r="F46" i="4"/>
  <c r="H45" i="4"/>
  <c r="I45" i="4" s="1"/>
  <c r="F45" i="4"/>
  <c r="H44" i="4"/>
  <c r="I44" i="4" s="1"/>
  <c r="F44" i="4"/>
  <c r="H43" i="4"/>
  <c r="I43" i="4" s="1"/>
  <c r="F43" i="4"/>
  <c r="H42" i="4"/>
  <c r="I42" i="4" s="1"/>
  <c r="F42" i="4"/>
  <c r="H41" i="4"/>
  <c r="I41" i="4" s="1"/>
  <c r="F41" i="4"/>
  <c r="H40" i="4"/>
  <c r="I40" i="4" s="1"/>
  <c r="F40" i="4"/>
  <c r="H39" i="4"/>
  <c r="I39" i="4" s="1"/>
  <c r="F39" i="4"/>
  <c r="H38" i="4"/>
  <c r="I38" i="4" s="1"/>
  <c r="F38" i="4"/>
  <c r="H37" i="4"/>
  <c r="I37" i="4" s="1"/>
  <c r="F37" i="4"/>
  <c r="H36" i="4"/>
  <c r="I36" i="4" s="1"/>
  <c r="F36" i="4"/>
  <c r="H35" i="4"/>
  <c r="I35" i="4" s="1"/>
  <c r="F35" i="4"/>
  <c r="H34" i="4"/>
  <c r="I34" i="4" s="1"/>
  <c r="F34" i="4"/>
  <c r="H33" i="4"/>
  <c r="I33" i="4" s="1"/>
  <c r="F33" i="4"/>
  <c r="H32" i="4"/>
  <c r="I32" i="4" s="1"/>
  <c r="F32" i="4"/>
  <c r="H31" i="4"/>
  <c r="I31" i="4" s="1"/>
  <c r="F31" i="4"/>
  <c r="H30" i="4"/>
  <c r="I30" i="4" s="1"/>
  <c r="F30" i="4"/>
  <c r="H29" i="4"/>
  <c r="I29" i="4" s="1"/>
  <c r="F29" i="4"/>
  <c r="H28" i="4"/>
  <c r="I28" i="4" s="1"/>
  <c r="F28" i="4"/>
  <c r="H27" i="4"/>
  <c r="I27" i="4" s="1"/>
  <c r="F27" i="4"/>
  <c r="H26" i="4"/>
  <c r="I26" i="4" s="1"/>
  <c r="F26" i="4"/>
  <c r="H25" i="4"/>
  <c r="I25" i="4" s="1"/>
  <c r="F25" i="4"/>
  <c r="H24" i="4"/>
  <c r="I24" i="4" s="1"/>
  <c r="F24" i="4"/>
  <c r="H23" i="4"/>
  <c r="I23" i="4" s="1"/>
  <c r="F23" i="4"/>
  <c r="H22" i="4"/>
  <c r="I22" i="4" s="1"/>
  <c r="F22" i="4"/>
  <c r="H21" i="4"/>
  <c r="I21" i="4" s="1"/>
  <c r="F21" i="4"/>
  <c r="H20" i="4"/>
  <c r="I20" i="4" s="1"/>
  <c r="F20" i="4"/>
  <c r="H19" i="4"/>
  <c r="I19" i="4" s="1"/>
  <c r="F19" i="4"/>
  <c r="H18" i="4"/>
  <c r="I18" i="4" s="1"/>
  <c r="F18" i="4"/>
  <c r="H17" i="4"/>
  <c r="I17" i="4" s="1"/>
  <c r="F17" i="4"/>
  <c r="H16" i="4"/>
  <c r="I16" i="4" s="1"/>
  <c r="F16" i="4"/>
  <c r="H15" i="4"/>
  <c r="I15" i="4" s="1"/>
  <c r="F15" i="4"/>
  <c r="I14" i="4"/>
  <c r="H14" i="4"/>
  <c r="F14" i="4"/>
  <c r="H13" i="4"/>
  <c r="I13" i="4" s="1"/>
  <c r="F13" i="4"/>
  <c r="H12" i="4"/>
  <c r="I12" i="4" s="1"/>
  <c r="F12" i="4"/>
  <c r="H11" i="4"/>
  <c r="I11" i="4" s="1"/>
  <c r="F11" i="4"/>
  <c r="H10" i="4"/>
  <c r="I10" i="4" s="1"/>
  <c r="F10" i="4"/>
  <c r="H9" i="4"/>
  <c r="I9" i="4" s="1"/>
  <c r="F9" i="4"/>
  <c r="H8" i="4"/>
  <c r="I8" i="4" s="1"/>
  <c r="F8" i="4"/>
  <c r="H7" i="4"/>
  <c r="I7" i="4" s="1"/>
  <c r="F7" i="4"/>
  <c r="H6" i="4"/>
  <c r="I6" i="4" s="1"/>
  <c r="F6" i="4"/>
  <c r="I5" i="4"/>
  <c r="H5" i="4"/>
  <c r="F5" i="4"/>
  <c r="H4" i="4"/>
  <c r="I4" i="4" s="1"/>
  <c r="F4" i="4"/>
  <c r="E6" i="6"/>
  <c r="E9" i="7"/>
  <c r="E8" i="7"/>
  <c r="E7" i="7"/>
  <c r="E6" i="7"/>
  <c r="H24" i="6"/>
  <c r="E24" i="6"/>
  <c r="H23" i="6"/>
  <c r="E23" i="6"/>
  <c r="H22" i="6"/>
  <c r="E22" i="6"/>
  <c r="E21" i="6"/>
  <c r="H20" i="6"/>
  <c r="E20" i="6"/>
  <c r="H19" i="6"/>
  <c r="E19" i="6"/>
  <c r="H18" i="6"/>
  <c r="E18" i="6"/>
  <c r="E17" i="6"/>
  <c r="H16" i="6"/>
  <c r="E16" i="6"/>
  <c r="E15" i="6"/>
  <c r="E14" i="6"/>
  <c r="H13" i="6"/>
  <c r="E13" i="6"/>
  <c r="E12" i="6"/>
  <c r="H11" i="6"/>
  <c r="E11" i="6"/>
  <c r="E10" i="6"/>
  <c r="H9" i="6"/>
  <c r="E9" i="6"/>
  <c r="E8" i="6"/>
  <c r="H7" i="6"/>
  <c r="E7" i="6"/>
  <c r="E9" i="8" l="1"/>
  <c r="H9" i="8"/>
  <c r="M176" i="4" s="1"/>
  <c r="E10" i="7"/>
  <c r="F183" i="4"/>
  <c r="I183" i="4"/>
  <c r="M173" i="4" s="1"/>
  <c r="H10" i="7"/>
  <c r="M177" i="4" s="1"/>
  <c r="H16" i="5"/>
  <c r="H12" i="5"/>
  <c r="H8" i="5"/>
  <c r="H14" i="5"/>
  <c r="H11" i="5"/>
  <c r="E11" i="5"/>
  <c r="H13" i="5"/>
  <c r="E12" i="5"/>
  <c r="H10" i="5"/>
  <c r="E10" i="5"/>
  <c r="E8" i="5"/>
  <c r="E14" i="5"/>
  <c r="H15" i="5"/>
  <c r="H9" i="5"/>
  <c r="E15" i="5"/>
  <c r="E13" i="5" l="1"/>
  <c r="E16" i="5"/>
  <c r="E9" i="5"/>
  <c r="E7" i="5"/>
  <c r="H7" i="5"/>
  <c r="H6" i="5"/>
  <c r="E6" i="5"/>
  <c r="H17" i="5" l="1"/>
  <c r="M174" i="4" s="1"/>
  <c r="E17" i="5"/>
  <c r="E25" i="6"/>
  <c r="G25" i="6"/>
  <c r="H25" i="6" s="1"/>
  <c r="E26" i="6"/>
  <c r="G26" i="6"/>
  <c r="H26" i="6" s="1"/>
  <c r="E27" i="6"/>
  <c r="G27" i="6"/>
  <c r="H27" i="6" s="1"/>
  <c r="E28" i="6" l="1"/>
  <c r="H28" i="6"/>
  <c r="M175" i="4" s="1"/>
  <c r="M178" i="4" s="1"/>
</calcChain>
</file>

<file path=xl/sharedStrings.xml><?xml version="1.0" encoding="utf-8"?>
<sst xmlns="http://schemas.openxmlformats.org/spreadsheetml/2006/main" count="460" uniqueCount="424">
  <si>
    <t>PRODUKTY LECZNICZE</t>
  </si>
  <si>
    <t>Lp.</t>
  </si>
  <si>
    <t>OPIS PRZEDMIOTU ZAMÓWIENIA</t>
  </si>
  <si>
    <t>PRZYKŁADOWA NAZWA HANDLOWA</t>
  </si>
  <si>
    <t xml:space="preserve"> Szacunkowa cena jedn. (netto) zł</t>
  </si>
  <si>
    <t>Zamawiana ilość na 12 miesięcy (op)</t>
  </si>
  <si>
    <t xml:space="preserve">   Szacunkowa wartość      (netto) zł</t>
  </si>
  <si>
    <t xml:space="preserve">Vat </t>
  </si>
  <si>
    <t>Szacunkowa cena jedn.  (brutto) - zł.</t>
  </si>
  <si>
    <t>Szacunkowa wartość  (brutto) - zł.</t>
  </si>
  <si>
    <t>Acidi valproici formas Chrono 300 tabl. 300mg*30</t>
  </si>
  <si>
    <t>Depakine Chrono 300*30tbl.pow.o p.u</t>
  </si>
  <si>
    <t>Acidi valproici formas Chrono 500 tabl. 500mg*30</t>
  </si>
  <si>
    <t>Depakine Chrono 500* 30tbl.pow.o p.u</t>
  </si>
  <si>
    <t xml:space="preserve">Acidum acetylsalicylicum S  tabl 300mg*20 </t>
  </si>
  <si>
    <t>Polopiryna S  300mg * 20 tabl.</t>
  </si>
  <si>
    <t>Acidum acetylsalicylicum tabl.dojelit.75mg*60</t>
  </si>
  <si>
    <t xml:space="preserve">Acard  75mg * 60tabl.dojelit. </t>
  </si>
  <si>
    <t>Alantoine  maść 2%*30g</t>
  </si>
  <si>
    <t xml:space="preserve">Alantan  maść 30 g                  </t>
  </si>
  <si>
    <t>Allopurinol tabl. 100mg*50</t>
  </si>
  <si>
    <t>Milurit tabl. 100mg*50</t>
  </si>
  <si>
    <t>Aluminii acetas żel 1%* 75g</t>
  </si>
  <si>
    <t>Altaziaja żel 10 mg/g   75 g</t>
  </si>
  <si>
    <t>Amiodarone hydrochloride roztw.do wstrz.150mg/3ml*5</t>
  </si>
  <si>
    <t>Amiokordin roztw.do wstrz.150mg/3ml*5</t>
  </si>
  <si>
    <t>Amlodypine tabl 5mg*30</t>
  </si>
  <si>
    <t>Amlozek  5mg * 30 tabl.</t>
  </si>
  <si>
    <t>Amoxicillinum  Clavlonic Acid tabl.(875mg+125mg)*14</t>
  </si>
  <si>
    <t>Amoksiklaw (875mg+125mg)*14 tabl.</t>
  </si>
  <si>
    <t>Amoxicillinum Dis tabl 1000mg *16</t>
  </si>
  <si>
    <t>Amotaks Dis 1000mg*16tabl.</t>
  </si>
  <si>
    <t>Antazolinum    inj 50mg/ml *10amp. po2ml</t>
  </si>
  <si>
    <t>Phenazolinum 50mg/ml  10amp.po 2ml</t>
  </si>
  <si>
    <t>Aqua pro injectione  inj 5ml*100amp.(poliet.)</t>
  </si>
  <si>
    <t>Aqua pro inj.  5ml*100amp(poliet.)</t>
  </si>
  <si>
    <t>Ascorbic acid, Rutoside tabl.powl*125szt.</t>
  </si>
  <si>
    <t>Cerutin tabl.*125</t>
  </si>
  <si>
    <t>Ascorbic acid,Chlorhexidine hydrochloride tabl.do ssanial(50+5)*20szt.</t>
  </si>
  <si>
    <t>Sebidin *20szt.</t>
  </si>
  <si>
    <t>Atorvastatin tabl. powl.20mg*30</t>
  </si>
  <si>
    <t>Atorvastatin Bluefish tabl. powl.20mg*30</t>
  </si>
  <si>
    <t>Atropinum sulfur.  1mg/1ml*10amp.</t>
  </si>
  <si>
    <t xml:space="preserve">Atropinum sulfuricum WZF 1mg/ml*10amp. </t>
  </si>
  <si>
    <t>Bactrim,Neomycin maść250j.m.5mg tuba 20g</t>
  </si>
  <si>
    <t>Altabactin maść250j.m.5mg tuba 20g</t>
  </si>
  <si>
    <t>Betahistine dihydrochloride tabl. 16mg*30</t>
  </si>
  <si>
    <t>Histigen tabl. 16mg*30</t>
  </si>
  <si>
    <t>Biperidon tabl. 2mg*50TABL.</t>
  </si>
  <si>
    <t>Akineton tabl 2mg*50TABL.</t>
  </si>
  <si>
    <t>Bisoprolol fumarate tabl.powl.5mg*30</t>
  </si>
  <si>
    <t>Bisoratio5,tabl.5mg*30</t>
  </si>
  <si>
    <t>Bromhexinum tabl 8mg *40</t>
  </si>
  <si>
    <t>Flegamina  8mg * 20 tabl.</t>
  </si>
  <si>
    <t>Carbamazepinum  tabl. o przedł.uw. 300mg*50</t>
  </si>
  <si>
    <t>Neurotop retard 300mg*50tabl.o przed.uw</t>
  </si>
  <si>
    <t>Chlorprothixene tabl.powl.15mg *50</t>
  </si>
  <si>
    <t>Chlorprothixen 0.015g*50tabl.pow.</t>
  </si>
  <si>
    <t>Ciolchicum autumnale 0,5mg x 20tabl.</t>
  </si>
  <si>
    <t>Colchicum Dispert 0,5mg x 20tabl.</t>
  </si>
  <si>
    <t>Ciprofloxacin h/chlor.tabl. powl.500mg*10</t>
  </si>
  <si>
    <t>Cipronex 500 mg * 10 tabl.powl.</t>
  </si>
  <si>
    <t>Citalopram tabl.powl 20mg*28</t>
  </si>
  <si>
    <t>Cital 20mg * 28tabl.powl.</t>
  </si>
  <si>
    <t>Clarytromycin tabl.500mg*14</t>
  </si>
  <si>
    <t>Fromilid tabl.500mg*14</t>
  </si>
  <si>
    <t>Clindamycin C kaps.300mg *16</t>
  </si>
  <si>
    <t>Dalacin kaps.*16</t>
  </si>
  <si>
    <t>Clobetasol propionate krem (0,5mg/g)*30g</t>
  </si>
  <si>
    <t>Novate krem 30g (0,5mg/g)</t>
  </si>
  <si>
    <t>Clomipramine h/chloride SR75mg*30</t>
  </si>
  <si>
    <t>Anafranil SR tabl.75mg*30</t>
  </si>
  <si>
    <t>Clonazepam tabl. 0,5mg*30</t>
  </si>
  <si>
    <t xml:space="preserve">Clonazepamum  0,5 mg* 30 tabl. </t>
  </si>
  <si>
    <t>Clonazepamum 1mg/1ml*10amp.po 1ml</t>
  </si>
  <si>
    <t>Clotrimazole krem 10mg/g tuba 20g</t>
  </si>
  <si>
    <t>Clotrimazol 1% krem 20g</t>
  </si>
  <si>
    <t>Co-trimoxazole 480 tabl 480mg*20</t>
  </si>
  <si>
    <t xml:space="preserve">Biseptol 480mg * 20 tabl.           </t>
  </si>
  <si>
    <r>
      <rPr>
        <sz val="9"/>
        <color rgb="FF000000"/>
        <rFont val="Arial"/>
        <family val="2"/>
        <charset val="1"/>
      </rPr>
      <t>Cyanocobalamin,Lidocaine hydrochlor.,Pyridoxine,</t>
    </r>
    <r>
      <rPr>
        <u/>
        <sz val="9"/>
        <color rgb="FF000000"/>
        <rFont val="Arial"/>
        <family val="2"/>
        <charset val="1"/>
      </rPr>
      <t>THIAMINE 100mg roztw. do wstrz.5amp.*2ml</t>
    </r>
  </si>
  <si>
    <t>Milgamma N 100mg roztw. do wstrz.5amp.*2ml</t>
  </si>
  <si>
    <t>Dexamethasone phosphate amp.4mg/ml*10</t>
  </si>
  <si>
    <t>Dexaven amp.4mg/ml*10</t>
  </si>
  <si>
    <t>Dextromethorphan hydrodromide  tabl 15mg*20</t>
  </si>
  <si>
    <t>Acodin  15mg * 20tabl.</t>
  </si>
  <si>
    <t>Diazepamum  inj.5mg/ml *5amp. po 2ml</t>
  </si>
  <si>
    <t xml:space="preserve">Relanium inj. 5mg/ml    5amp.po 2ml  </t>
  </si>
  <si>
    <t>Diazepamum tabl.powl. 5mg *20</t>
  </si>
  <si>
    <t xml:space="preserve">Neorelium 5mg * 20tabl.powl. </t>
  </si>
  <si>
    <t>Diclofenac sodium żel 10mg/g x 100g</t>
  </si>
  <si>
    <t>Diclac LipoGel 10mg/g x 100g</t>
  </si>
  <si>
    <t>Diclofenacum  inj. 25mg/ml 3ml*5amp.</t>
  </si>
  <si>
    <t>Diclac inj. 25mg/ml  3ml * 5 amp.</t>
  </si>
  <si>
    <t>Diclofenacum  tabl. dojelit. 50mg*30</t>
  </si>
  <si>
    <t>Majamil PPH 50mg * 30tabl.dojel.</t>
  </si>
  <si>
    <t>Diclofenacum  tabl. o przedłuż. uw.100mg* 20</t>
  </si>
  <si>
    <t>Majamil prolongatum 100mg*20tabl.o p.uwa</t>
  </si>
  <si>
    <t>Dopamine h/chlor. 4% 200mg/5ml*10amp.</t>
  </si>
  <si>
    <t>Dopaminum h/chl.WZF 4% 200mg/5ml*10amp.</t>
  </si>
  <si>
    <t>Doxazosin tabl.2mg*30</t>
  </si>
  <si>
    <t>Doxanorm tabl.2mg*30</t>
  </si>
  <si>
    <t>Doxepin kaps. 10mg*30</t>
  </si>
  <si>
    <t>Doxepin TEVA10mg * 30kaps.tw.(3bl)</t>
  </si>
  <si>
    <t>Doxycyclinum tabl 100mg*10</t>
  </si>
  <si>
    <t>Doxycyclinum 100 mg * 10 tabl.</t>
  </si>
  <si>
    <t>Drotaverinum  20mg/ml (40mg/2ml)*5amp.</t>
  </si>
  <si>
    <t>No-Spa 20mg/ml(40mg/2ml) * 5 amp.</t>
  </si>
  <si>
    <t>Drotaverinum 40mg *20tabl.</t>
  </si>
  <si>
    <t xml:space="preserve">No-Spa 40mg * 20tabl.  </t>
  </si>
  <si>
    <t>Duloksetine 30mg x 28kaps.</t>
  </si>
  <si>
    <t>Duloksetine Mylan 30mg x 28kaps.</t>
  </si>
  <si>
    <t>Duloksetine 60mg x 28kaps.</t>
  </si>
  <si>
    <t>Duloksetine Mylan 60mg x 28kaps.</t>
  </si>
  <si>
    <t>Enalapril maleate  tabl 5mg*60</t>
  </si>
  <si>
    <t xml:space="preserve">Enarenal   5mg * 30tabl.       </t>
  </si>
  <si>
    <t>Enalapril maleate tabl 10mg*60</t>
  </si>
  <si>
    <t xml:space="preserve">Enarenal  10mg * 30tabl.       </t>
  </si>
  <si>
    <t>Epinephrine h/chlor.0,1%inj.1mg/1ml*10amp.</t>
  </si>
  <si>
    <t>Adrenalinum WZF 0,1%inj.1mg/1ml *10amp.</t>
  </si>
  <si>
    <t>Escitalopram 10mg*28 tabl.uleg rozpadowi w jamie ustnej</t>
  </si>
  <si>
    <t>Mozarin 10mg*28 tabl.</t>
  </si>
  <si>
    <t>Etamsylatum inj.12,5% 2ml*5amp.</t>
  </si>
  <si>
    <t>Cyclonamine inj. 12.5% 2ml * 5amp.</t>
  </si>
  <si>
    <t>Ferrous sulphate, Folic acid (80mgFe2+ +35mg) x 30 tabl.</t>
  </si>
  <si>
    <t>Tardyferon Fol (80mgFe2+ +35mg) x 30 tabl.</t>
  </si>
  <si>
    <t>Fludrorocortisone acetate,Gramicidinum,Neomycinum krople do oczu i uszu, zawiesina but.5ml</t>
  </si>
  <si>
    <t>Dicortineff krople do oczu i uszu 5ml</t>
  </si>
  <si>
    <t>Flumazenil roztw.do wstrz.500mcg/5ml5amp.*5ml</t>
  </si>
  <si>
    <t>Anexate roztw.do wstrz.500mcg/5ml *5amp.a5ml</t>
  </si>
  <si>
    <t>Fluoksetine kaps.10mg*28</t>
  </si>
  <si>
    <t>Fluoksetyna kaps.10mg*28</t>
  </si>
  <si>
    <t>Fluoxetinum kaps. 20mg *30</t>
  </si>
  <si>
    <t>Fluoksetyna kaps. 20mg *30</t>
  </si>
  <si>
    <t>Furaginum  tabl 50mg *30</t>
  </si>
  <si>
    <t xml:space="preserve">Furaginum 50mg * 30 tabl.     </t>
  </si>
  <si>
    <t>Furosemidum inj. 20mg/2ml *5amp.</t>
  </si>
  <si>
    <t>Furosemidum  inj.20mg/2ml *  5 amp.</t>
  </si>
  <si>
    <t>Furosemidum tabl 40mg * 30</t>
  </si>
  <si>
    <t xml:space="preserve">Furosemidum 40mg * 30 tabl. </t>
  </si>
  <si>
    <t>Gliclazide tabl. o zmod.uw.30mg*60</t>
  </si>
  <si>
    <t>Diaprel MR tabl. o zmod.uw.30mg*60</t>
  </si>
  <si>
    <t>Glimepiride tabl.2mg*30</t>
  </si>
  <si>
    <t>Amaryl tabl.2mg*30</t>
  </si>
  <si>
    <t>Glucosum  5% inj 500ml* 1</t>
  </si>
  <si>
    <t>Glucosum inj. 5%  500ml poj.KabiPacLZ</t>
  </si>
  <si>
    <r>
      <rPr>
        <sz val="9"/>
        <rFont val="Arial"/>
        <family val="2"/>
        <charset val="1"/>
      </rPr>
      <t xml:space="preserve">Glucosum 20%  inj </t>
    </r>
    <r>
      <rPr>
        <i/>
        <u/>
        <sz val="9"/>
        <rFont val="Arial"/>
        <family val="2"/>
        <charset val="1"/>
      </rPr>
      <t>10ml *10amp.</t>
    </r>
  </si>
  <si>
    <t>Glucosum inj.20% 10 ml *10 amp.  TEVA</t>
  </si>
  <si>
    <t>Glucosum 40% inj.a10ml*10amp.</t>
  </si>
  <si>
    <t>Glucosum 40% inj.a 10ml*10amp.</t>
  </si>
  <si>
    <t>Glyceryl trinitrate aer.podjęzyk.11g (200dawek)</t>
  </si>
  <si>
    <t>Nitromint aer.podjęzyk.11g(200 dawek)</t>
  </si>
  <si>
    <t>Haloperidolum  inj 5mg/1ml*10amp.</t>
  </si>
  <si>
    <t>Haloperidol WZF inj.5mg/1ml * 10 amp.</t>
  </si>
  <si>
    <t>Haloperidolum tabl 1mg*40</t>
  </si>
  <si>
    <t>Haloperidol  WZF 1 mg * 40 tabl.</t>
  </si>
  <si>
    <t>Hydrocortisonum 1% krem 15g</t>
  </si>
  <si>
    <t>Hydrocortisonum 1% krem</t>
  </si>
  <si>
    <t>Hydrocortisonum 100 proszek i rozp. do sporządz.roztw. do wstrz.i inf. (100mg)-5fiol.+ 5amp.rozp.</t>
  </si>
  <si>
    <t>Corhydron 100 inj. 100mg* 5 fiol.+rozp.</t>
  </si>
  <si>
    <t>Hydrogenii peroxidum  płyn 3% *100ml</t>
  </si>
  <si>
    <t xml:space="preserve">Woda utleniona  100g 3%   </t>
  </si>
  <si>
    <t>Hydroxyzine  tabl 10mg*30</t>
  </si>
  <si>
    <t>Hydroxyzinum 10mg*30tabl..</t>
  </si>
  <si>
    <t>Hydroxyzine tabl 25mg*30</t>
  </si>
  <si>
    <t>Hydroxyzinum  25mg * 30 tabl.powl.</t>
  </si>
  <si>
    <t>Ibuprofen 200mg draż*60</t>
  </si>
  <si>
    <t>Ibuprofen 200mg draż.*60</t>
  </si>
  <si>
    <t>Indapamide tabl. o przedł. uwalnianiu 1,5mg. *30</t>
  </si>
  <si>
    <t>Indapen SR 1,5mg*30tabl.o przed.uw.</t>
  </si>
  <si>
    <t>Insulin human, isophane zawiesina do wstrz.100j.m./ml*5penów3ml</t>
  </si>
  <si>
    <t>Insulatard Penfill 100j.m./ml*5penów3ml</t>
  </si>
  <si>
    <t>Kalii clorazepas  kaps.  5 mg*30</t>
  </si>
  <si>
    <t>Tranxene  5 mg * 30 kaps              PS</t>
  </si>
  <si>
    <t>Kalii hydroaspartas+Magnesii hydroaspartas tabl.*50</t>
  </si>
  <si>
    <t>Aspar  * 50 tabl.</t>
  </si>
  <si>
    <t>Ketoprofen  roztw.do wstrz.50mg/ml*10mla2ml</t>
  </si>
  <si>
    <t>Ketonal inj .50mg/ml*10mla2ml</t>
  </si>
  <si>
    <t>Ketoprofen tabl. 50mg*30</t>
  </si>
  <si>
    <t>Ketonal tabl. 50mg*30</t>
  </si>
  <si>
    <t>Ketoprofen żel  (25mg/g) * 50 g tuba</t>
  </si>
  <si>
    <t>Fastum żel n/skórę 50g(tuba)</t>
  </si>
  <si>
    <t>Lactobacillus acidophilus,Lactobacillus debrueckii, Bifidobacterium lactis kaps*20</t>
  </si>
  <si>
    <t>Trilac kaps.*20</t>
  </si>
  <si>
    <t>Lactulosum  syrop 2,5g/5ml  *150ml</t>
  </si>
  <si>
    <t>Lactulosum  Hasco 2,5g/5ml syr.150ml</t>
  </si>
  <si>
    <t>Lamotrigine tabl.100mg*30</t>
  </si>
  <si>
    <t>Lamitrin tabl.100mg*30</t>
  </si>
  <si>
    <t>Lamotrigine tabl.25mg*30</t>
  </si>
  <si>
    <t>Lamitrin tabl.25mg*30</t>
  </si>
  <si>
    <t>L-asparganian L-ornityny, Cholina tabl100mg+35mg*40</t>
  </si>
  <si>
    <t>Hepatil tabl*40</t>
  </si>
  <si>
    <t>Levomepromazine tabl. powl.25mg*50</t>
  </si>
  <si>
    <t>Tisercin tabl. powl.25mg*50</t>
  </si>
  <si>
    <t>Levothyroxine sodium tabl.50mcg*50</t>
  </si>
  <si>
    <t>Euthyrox N tabl.50mcg*50</t>
  </si>
  <si>
    <t>Lidocainum h/chlor.  2% inj 2ml*10amp.</t>
  </si>
  <si>
    <t>Lignocainum h/chlor.WZF 2% 2ml * 10amp.</t>
  </si>
  <si>
    <t>Lignocaine hydrochloride żel 20mg/g*30g "A"</t>
  </si>
  <si>
    <t>Lignocainum Jelfa żel 20mg/g*30g "A"</t>
  </si>
  <si>
    <t>Loperamide h/chlor. tabl 500mg*30</t>
  </si>
  <si>
    <t>Loperamid  WZF 2mg * 30 tabl.</t>
  </si>
  <si>
    <t>Loratadine kaps. mięk. 10mg*30</t>
  </si>
  <si>
    <t>Loratan 10mg * 30kaps.mięk.</t>
  </si>
  <si>
    <t>Lorazepamum draż. 1mg*25</t>
  </si>
  <si>
    <t xml:space="preserve">Lorafen 1 mg * 25 tabl.draż. </t>
  </si>
  <si>
    <t>Metamizolum  inj 2,5,g/5ml*5</t>
  </si>
  <si>
    <t>Pyralginum inj.2.5 g/5 ml * 5 amp.</t>
  </si>
  <si>
    <t>Metformin h/chlor. tabl.powl. 500mg*60</t>
  </si>
  <si>
    <t>Formetic   500mg * 60tabl.powl.</t>
  </si>
  <si>
    <t>Methylprednisolone 4 mg x 30tabl.</t>
  </si>
  <si>
    <t>Metypred 4mg x 30tabl.</t>
  </si>
  <si>
    <t>Metoclopramidum  tabl 10mg*50</t>
  </si>
  <si>
    <t>Metoclopramidum  10mg * 50 tabl.</t>
  </si>
  <si>
    <t>Metoclopramidum 10mg/2ml x 5amp.</t>
  </si>
  <si>
    <t>Metoclopramidum 0,5% Polpharma 10mg/2ml x 5amp.</t>
  </si>
  <si>
    <t>Metoprolol-tartrate  inj 5mg/5ml*5</t>
  </si>
  <si>
    <t xml:space="preserve">Betaloc inj.doz. 5 mg * 5 amp.   </t>
  </si>
  <si>
    <t>Metoprolol-tartrate  tabl  50mg*30</t>
  </si>
  <si>
    <t>Metocard  50mg * 30 tabl.</t>
  </si>
  <si>
    <t>Metoprolol-tartrate  tabl. o przedłuż.uwaln.0,0475g bursztynianu=0,05g  winianu *28</t>
  </si>
  <si>
    <t>Metocard ZK 47,5mg*28tabl.o prz.uw.</t>
  </si>
  <si>
    <t xml:space="preserve">Mianserinum  tabl.powl. 10mg*30 </t>
  </si>
  <si>
    <t>Deprexolet 10mg * 30 tabl.powl.</t>
  </si>
  <si>
    <t xml:space="preserve">Mianserinum  tabl.powl. 30mg*30 </t>
  </si>
  <si>
    <t>Deprexolet 30mg * 30 tabl.powl.</t>
  </si>
  <si>
    <t>Mirtazapine  tabl.powl. 30mg * 30szt.</t>
  </si>
  <si>
    <t>Mirzaten tabl. 30mg*30szt</t>
  </si>
  <si>
    <t>Nadroparin calcium roztw.do wsyrz (5700j.m.Axa/0,6ml)10amp.strzyk 0,6ml</t>
  </si>
  <si>
    <t>Fraxiparine do wstrz. 5700j.m.Axa/0,6ml*10amp.strzyk.</t>
  </si>
  <si>
    <t>Naloxone h/chlor .inj 0,4mg/ml*10</t>
  </si>
  <si>
    <t>Naloxonum h/chlor .inj 0,4mg/ml*10</t>
  </si>
  <si>
    <t>Natrii chloridum  0,9% inj 10ml*100amp.plast.</t>
  </si>
  <si>
    <t>Natrium chlor. inj.0.9% 10ml*100amp.</t>
  </si>
  <si>
    <t>Natrii chloridum  0,9%inj 500 ml</t>
  </si>
  <si>
    <t>Nebivolol 5mg x 28tabl.</t>
  </si>
  <si>
    <t>Nedal 5mg x 28tabl.</t>
  </si>
  <si>
    <t>Neomycinum aerozol mg/daw. *30 ml(16g)</t>
  </si>
  <si>
    <t>Neomycinum TZF aerozol   30ml (16g)</t>
  </si>
  <si>
    <t>Nifuroxazidum  tabl.powl.200mg *12tabl.powl.</t>
  </si>
  <si>
    <t>Nifuroksazyd  200mg* 12tabl.powl.</t>
  </si>
  <si>
    <t xml:space="preserve">Nitrendypine 10mg tabl.*30 </t>
  </si>
  <si>
    <t>Nitrendypina tabl.10mg*30</t>
  </si>
  <si>
    <t>Nystatin susp. 100.000j.m/ml*24</t>
  </si>
  <si>
    <t>Nystatyna Teva susp. 100.000j.m/ml*24</t>
  </si>
  <si>
    <t>Olanzapine tabl. 5mg*28</t>
  </si>
  <si>
    <t>Ranofren  tabl. 5mg*28</t>
  </si>
  <si>
    <t>Omeprazole kaps. do jelit 20mg*28</t>
  </si>
  <si>
    <t>Polprazol 20mg*28 kaps.doj.twarde</t>
  </si>
  <si>
    <t>Opipramol tabl.50mg*20tabl.</t>
  </si>
  <si>
    <t>Pramolan tabl.50mg*20tabl.</t>
  </si>
  <si>
    <t>Pancreatin kaps. 10.000j.*20</t>
  </si>
  <si>
    <t>Kreon kaps. 10.000j.*20</t>
  </si>
  <si>
    <t>Papaverin,h/chlo Inj 0,04g/2ml*10</t>
  </si>
  <si>
    <t>Papaverinum h/chlor.inj.0.04g/2ml*10amp.</t>
  </si>
  <si>
    <t>Paracetamolum  500mg*20 tabl.</t>
  </si>
  <si>
    <t>Paracetamol 500 mg* 20 tabl.</t>
  </si>
  <si>
    <t>Paroxetine 20mg tabl.powl. *30</t>
  </si>
  <si>
    <t>Parogen 20mg * 30tabl.powl.(pojemnik)</t>
  </si>
  <si>
    <t>Paski  ACCU-CHEK ActiveGlucose * 50szt.*1</t>
  </si>
  <si>
    <t>ACCU-CHEK Active Glucose*50sz</t>
  </si>
  <si>
    <t>Perazinum  tabl..25mg*20</t>
  </si>
  <si>
    <t xml:space="preserve">Perazin  25mg* 20tabl.             </t>
  </si>
  <si>
    <t>Płyn wieloelektr.fizj.izot. 500ml*1</t>
  </si>
  <si>
    <t>Płyn wieloel.fizj.izot.  500ml</t>
  </si>
  <si>
    <t>Potasium chloride 15%inj 20ml*10fiol.</t>
  </si>
  <si>
    <t xml:space="preserve">Kalium chlor.15% inj.20ml*10fiol.WZF </t>
  </si>
  <si>
    <t>Potasium chloride tabl .o przedł. uwaln..750mg*30</t>
  </si>
  <si>
    <t>Kalipoz prolongatum*30tabl.o przed.uwal.</t>
  </si>
  <si>
    <t>Pregabalin 150 mg x 56 kaps.</t>
  </si>
  <si>
    <t>Pregabalin Zentiva 150 mg x 56 kaps.</t>
  </si>
  <si>
    <t>Pregabalin 75 mg x 56 kaps.</t>
  </si>
  <si>
    <t>Pregabalin Zentiva 75 mg x 56 kaps.</t>
  </si>
  <si>
    <r>
      <rPr>
        <sz val="9"/>
        <rFont val="Arial"/>
        <family val="2"/>
        <charset val="1"/>
      </rPr>
      <t>Preparat wielowitaminowy(Bcomp) tabl.</t>
    </r>
    <r>
      <rPr>
        <i/>
        <u/>
        <sz val="9"/>
        <rFont val="Arial"/>
        <family val="2"/>
        <charset val="1"/>
      </rPr>
      <t>*50</t>
    </r>
  </si>
  <si>
    <r>
      <rPr>
        <sz val="9"/>
        <rFont val="Arial"/>
        <family val="2"/>
        <charset val="1"/>
      </rPr>
      <t>Vitaminum B composit.*5</t>
    </r>
    <r>
      <rPr>
        <i/>
        <u/>
        <sz val="9"/>
        <rFont val="Arial"/>
        <family val="2"/>
        <charset val="1"/>
      </rPr>
      <t>0tabl.</t>
    </r>
  </si>
  <si>
    <t>Promazine h/chloride tabl. 25mg*60</t>
  </si>
  <si>
    <t>Promazina tabl.25mg*60</t>
  </si>
  <si>
    <t>Promethazinum draż. 25mg* 20</t>
  </si>
  <si>
    <t>Diphergan  25mg * 20 tabl.draż.</t>
  </si>
  <si>
    <t>Propafenone hydrochloride 150mg x 20tabl.</t>
  </si>
  <si>
    <t>Polfenon 150mg x 20tabl.</t>
  </si>
  <si>
    <t>Propranololum  tabl 10mg *50</t>
  </si>
  <si>
    <t xml:space="preserve">Propranolol 10mg * 50tabl. </t>
  </si>
  <si>
    <t>Quetiapine tabl.100mg*60</t>
  </si>
  <si>
    <t>Kwetaplex tabl. 100mg*60</t>
  </si>
  <si>
    <t>Quetiapine tabl.25mg*30</t>
  </si>
  <si>
    <t>Kwetaplex tabl. 25mg*30</t>
  </si>
  <si>
    <t>Ramipril tabl. 5mg*30</t>
  </si>
  <si>
    <t>Axtil *30 tabl.</t>
  </si>
  <si>
    <t>Risperidon 1 mg x 20 tabl.</t>
  </si>
  <si>
    <t>Risperon 1mg x 20tabl.</t>
  </si>
  <si>
    <t>Salbutamoli inj. 0,5mg/1ml*10amp.</t>
  </si>
  <si>
    <t>Salbutamol WZF inj. 0.5mg/1ml*10amp.</t>
  </si>
  <si>
    <t>Sertralinum  tabl.powl 50mg *28</t>
  </si>
  <si>
    <t>Zotral  50mg*28tabl.powl.</t>
  </si>
  <si>
    <t>Sodium hydrocarbonate  8,4%inj 20ml*10 amp.</t>
  </si>
  <si>
    <t>Natrium bicarbon. inj.8.4% 20ml*10amp.</t>
  </si>
  <si>
    <t>Spironolactone  tabl. 25mg *100</t>
  </si>
  <si>
    <t>Spironol  25 mg * 100 tabl.</t>
  </si>
  <si>
    <t>Spirytus salicylowy 2%*800g</t>
  </si>
  <si>
    <t>Sulfacetamide sodium kr. do oczu100mg/ml*12x0.5ml</t>
  </si>
  <si>
    <t>Sulfacetamidum Polpharma kr. do oczu100mg/ml*12x0.5ml</t>
  </si>
  <si>
    <t>Sulpiride kaps.50mg*24</t>
  </si>
  <si>
    <t>Sulpiryd Teva kaps.50mg*24</t>
  </si>
  <si>
    <t>Symeticone  kaps. 40mg*100</t>
  </si>
  <si>
    <t>Espumisan 40mg * 100 kaps.</t>
  </si>
  <si>
    <t>Tensiomin  tabl 12,5 mg*30</t>
  </si>
  <si>
    <t>Captopril  12,5mg* 30tabl.</t>
  </si>
  <si>
    <t>Theophyllinum  20mg/ml*5amp.*10ml</t>
  </si>
  <si>
    <t>Theospirex 20mg/ml  5amp.po 10ml</t>
  </si>
  <si>
    <t>Theophyllinum retard tabl. o przedł.uwaln. 300mg *50</t>
  </si>
  <si>
    <t>Theospirex retard 300mg*50tab.o przed.uw</t>
  </si>
  <si>
    <t>Thiethylperazine maleate czopki doodb.6,5mg*6</t>
  </si>
  <si>
    <t>Torecan czopki doodb.6,5mg*6</t>
  </si>
  <si>
    <t>Tolperisone  forte tabl.powl.150mg  *30</t>
  </si>
  <si>
    <t>Mydocalm forte  150mg*30tabl.powl.</t>
  </si>
  <si>
    <t>Tramadol h/chlor. kaps.50 mg *20</t>
  </si>
  <si>
    <t xml:space="preserve">Poltram    50mg * 20kaps. </t>
  </si>
  <si>
    <r>
      <rPr>
        <sz val="9"/>
        <rFont val="Arial"/>
        <family val="2"/>
        <charset val="1"/>
      </rPr>
      <t xml:space="preserve">Trazodone h/chlor </t>
    </r>
    <r>
      <rPr>
        <u/>
        <sz val="9"/>
        <rFont val="Arial"/>
        <family val="2"/>
        <charset val="1"/>
      </rPr>
      <t xml:space="preserve"> tabl. o przedłuż.</t>
    </r>
    <r>
      <rPr>
        <sz val="9"/>
        <rFont val="Arial"/>
        <family val="2"/>
        <charset val="1"/>
      </rPr>
      <t xml:space="preserve"> </t>
    </r>
    <r>
      <rPr>
        <u/>
        <sz val="9"/>
        <rFont val="Arial"/>
        <family val="2"/>
        <charset val="1"/>
      </rPr>
      <t>uwaln</t>
    </r>
    <r>
      <rPr>
        <sz val="9"/>
        <rFont val="Arial"/>
        <family val="2"/>
        <charset val="1"/>
      </rPr>
      <t>.  150mg*20</t>
    </r>
  </si>
  <si>
    <t>Trittico CR 150mg*20tabl.o p.uwa.</t>
  </si>
  <si>
    <r>
      <rPr>
        <sz val="9"/>
        <rFont val="Arial"/>
        <family val="2"/>
        <charset val="1"/>
      </rPr>
      <t xml:space="preserve">Trazodone h/chlor  </t>
    </r>
    <r>
      <rPr>
        <u/>
        <sz val="9"/>
        <rFont val="Arial"/>
        <family val="2"/>
        <charset val="1"/>
      </rPr>
      <t>tabl. o przedłuż.</t>
    </r>
    <r>
      <rPr>
        <sz val="9"/>
        <rFont val="Arial"/>
        <family val="2"/>
        <charset val="1"/>
      </rPr>
      <t xml:space="preserve"> </t>
    </r>
    <r>
      <rPr>
        <u/>
        <sz val="9"/>
        <rFont val="Arial"/>
        <family val="2"/>
        <charset val="1"/>
      </rPr>
      <t>uwaln</t>
    </r>
    <r>
      <rPr>
        <sz val="9"/>
        <rFont val="Arial"/>
        <family val="2"/>
        <charset val="1"/>
      </rPr>
      <t>. 75mg*30</t>
    </r>
  </si>
  <si>
    <t>Trittico CR  75mg*30tabl.o p.uwa.</t>
  </si>
  <si>
    <t>Valsartan tabl. powl.80mg*28</t>
  </si>
  <si>
    <t>Avasart tabl. powl.80mg*28</t>
  </si>
  <si>
    <r>
      <rPr>
        <sz val="9"/>
        <rFont val="Arial"/>
        <family val="2"/>
        <charset val="1"/>
      </rPr>
      <t xml:space="preserve">Venlafaxine  </t>
    </r>
    <r>
      <rPr>
        <u/>
        <sz val="9"/>
        <rFont val="Arial"/>
        <family val="2"/>
        <charset val="1"/>
      </rPr>
      <t>kaps.o przedł. uwaln</t>
    </r>
    <r>
      <rPr>
        <sz val="9"/>
        <rFont val="Arial"/>
        <family val="2"/>
        <charset val="1"/>
      </rPr>
      <t>. 75mg * 28</t>
    </r>
  </si>
  <si>
    <t>Prefaxine   75mg* 28kaps.o przed.uw.</t>
  </si>
  <si>
    <t>Venlafaxine kaps. o przedł. uw.37,5mg*28</t>
  </si>
  <si>
    <t>Prefaxine   37,5mg* 28kaps.o przed.uw.</t>
  </si>
  <si>
    <t>Vinpocetine 10mg x 30tabl.</t>
  </si>
  <si>
    <t>Vinpoton 10mg x 30tabl.</t>
  </si>
  <si>
    <t>Zopiclone tabl.powl.  7,5mg*20</t>
  </si>
  <si>
    <t>Dobroson 7,5mg * 20tabl.powl.</t>
  </si>
  <si>
    <t>MATERIAŁY OPATRUNKOWE</t>
  </si>
  <si>
    <t>Szacunkowa wartość      (netto) zł</t>
  </si>
  <si>
    <t>Szacunkowa jednostkowa cena (brutto) - zł.</t>
  </si>
  <si>
    <t>Kompresy gazowe jałowe (7,5cmx7,5cm*12warstw* 3szt. )</t>
  </si>
  <si>
    <t xml:space="preserve">Kompresy gazowe jałowe (5cmx5cm*12warstw* 5szt. )                     </t>
  </si>
  <si>
    <t>Kompresy gazowe niejałowe (7,5cmx7,5cm*12warstw* 100szt. )</t>
  </si>
  <si>
    <t>Lignina płaty x 5 kg</t>
  </si>
  <si>
    <t>Plaster do wenflonów  6cm x 8cm x 50szt.</t>
  </si>
  <si>
    <t>Plaster  z opatrunkiem  ( 6cm*1m )</t>
  </si>
  <si>
    <t>Opaska dziana podtrz.( 4m*10cm)</t>
  </si>
  <si>
    <t>Opaska elastyczna (z zapinką) (5m*10cm)</t>
  </si>
  <si>
    <t>Gaziki do dezynfekcji 6,5x3cm nasączone 70%alkohol.izoprop. do dezynf 2-warstw.x100szt</t>
  </si>
  <si>
    <t>Razem</t>
  </si>
  <si>
    <t>WYROBY MEDYCZNE</t>
  </si>
  <si>
    <r>
      <rPr>
        <sz val="10"/>
        <color rgb="FF000000"/>
        <rFont val="Arial"/>
        <family val="2"/>
        <charset val="238"/>
      </rPr>
      <t>Igły injekcyjne  j.u.  nr.</t>
    </r>
    <r>
      <rPr>
        <b/>
        <sz val="10"/>
        <rFont val="Arial"/>
        <family val="2"/>
        <charset val="238"/>
      </rPr>
      <t xml:space="preserve"> 0,6</t>
    </r>
    <r>
      <rPr>
        <sz val="10"/>
        <rFont val="Arial"/>
        <family val="2"/>
        <charset val="238"/>
      </rPr>
      <t xml:space="preserve"> x 25mm * 100szt.</t>
    </r>
  </si>
  <si>
    <r>
      <rPr>
        <sz val="10"/>
        <color rgb="FF000000"/>
        <rFont val="Arial"/>
        <family val="2"/>
        <charset val="238"/>
      </rPr>
      <t xml:space="preserve">Igły injekcyjne  j.u.  nr. </t>
    </r>
    <r>
      <rPr>
        <b/>
        <sz val="10"/>
        <rFont val="Arial"/>
        <family val="2"/>
        <charset val="238"/>
      </rPr>
      <t>0,7</t>
    </r>
    <r>
      <rPr>
        <sz val="10"/>
        <rFont val="Arial"/>
        <family val="2"/>
        <charset val="238"/>
      </rPr>
      <t xml:space="preserve"> x 30mm *100szt.</t>
    </r>
  </si>
  <si>
    <r>
      <rPr>
        <sz val="10"/>
        <color rgb="FF000000"/>
        <rFont val="Arial"/>
        <family val="2"/>
        <charset val="238"/>
      </rPr>
      <t xml:space="preserve">Igły injekcyjne  j.u.  nr. </t>
    </r>
    <r>
      <rPr>
        <b/>
        <sz val="10"/>
        <rFont val="Arial"/>
        <family val="2"/>
        <charset val="238"/>
      </rPr>
      <t>0,8</t>
    </r>
    <r>
      <rPr>
        <sz val="10"/>
        <rFont val="Arial"/>
        <family val="2"/>
        <charset val="238"/>
      </rPr>
      <t xml:space="preserve">  x 40mm* 100szt.</t>
    </r>
  </si>
  <si>
    <r>
      <rPr>
        <sz val="10"/>
        <color rgb="FF000000"/>
        <rFont val="Arial"/>
        <family val="2"/>
        <charset val="238"/>
      </rPr>
      <t>Igły injekcyjne  j.u.  nr.</t>
    </r>
    <r>
      <rPr>
        <b/>
        <sz val="10"/>
        <rFont val="Arial"/>
        <family val="2"/>
        <charset val="238"/>
      </rPr>
      <t xml:space="preserve"> 0,9</t>
    </r>
    <r>
      <rPr>
        <sz val="10"/>
        <rFont val="Arial"/>
        <family val="2"/>
        <charset val="238"/>
      </rPr>
      <t xml:space="preserve"> x 40mm* 100szt.</t>
    </r>
  </si>
  <si>
    <t>Kieliszki  do podawania leków plastikowe 30 ml x 90szt.</t>
  </si>
  <si>
    <t>Nakłuwacze igłowe głębok. nakł. 1.5 - 1.8mm*200</t>
  </si>
  <si>
    <t>Przyrząd do przetaczania płynów infuzyjnych bez igły</t>
  </si>
  <si>
    <r>
      <rPr>
        <sz val="10"/>
        <rFont val="Arial"/>
        <family val="2"/>
        <charset val="238"/>
      </rPr>
      <t xml:space="preserve">Rurka intubacyjna z mankietem rozmiar </t>
    </r>
    <r>
      <rPr>
        <b/>
        <u/>
        <sz val="10"/>
        <rFont val="Arial"/>
        <family val="2"/>
        <charset val="238"/>
      </rPr>
      <t>8.0</t>
    </r>
  </si>
  <si>
    <r>
      <rPr>
        <sz val="10"/>
        <rFont val="Arial"/>
        <family val="2"/>
        <charset val="238"/>
      </rPr>
      <t xml:space="preserve">Rękawice  diagnostyczno zabiegowe  niejałowe </t>
    </r>
    <r>
      <rPr>
        <b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 (nitrylowe, bezpudrowe) x 100szt.</t>
    </r>
  </si>
  <si>
    <r>
      <rPr>
        <sz val="10"/>
        <color rgb="FF000000"/>
        <rFont val="Arial"/>
        <family val="2"/>
        <charset val="238"/>
      </rPr>
      <t xml:space="preserve">Rękawice  diagnostyczno zabiegowe  niejałowe </t>
    </r>
    <r>
      <rPr>
        <b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 xml:space="preserve"> (nitrylowe, bezpudrowe) x 100szt.</t>
    </r>
  </si>
  <si>
    <r>
      <rPr>
        <sz val="10"/>
        <color rgb="FF000000"/>
        <rFont val="Arial"/>
        <family val="2"/>
        <charset val="238"/>
      </rPr>
      <t xml:space="preserve">Rękawice  diagnostyczno zabiegowe  niejałowe </t>
    </r>
    <r>
      <rPr>
        <b/>
        <sz val="10"/>
        <rFont val="Arial"/>
        <family val="2"/>
        <charset val="238"/>
      </rPr>
      <t>L</t>
    </r>
    <r>
      <rPr>
        <sz val="10"/>
        <rFont val="Arial"/>
        <family val="2"/>
        <charset val="238"/>
      </rPr>
      <t xml:space="preserve"> (nitrylowe, bezpudrowe) x 100szt. </t>
    </r>
  </si>
  <si>
    <r>
      <rPr>
        <sz val="10"/>
        <color rgb="FF000000"/>
        <rFont val="Arial"/>
        <family val="2"/>
        <charset val="238"/>
      </rPr>
      <t xml:space="preserve">Rękawice chirurgiczne wyjałowione nr </t>
    </r>
    <r>
      <rPr>
        <b/>
        <sz val="10"/>
        <rFont val="Arial"/>
        <family val="2"/>
        <charset val="238"/>
      </rPr>
      <t>7,5</t>
    </r>
  </si>
  <si>
    <r>
      <rPr>
        <sz val="10"/>
        <color rgb="FF000000"/>
        <rFont val="Arial"/>
        <family val="2"/>
        <charset val="238"/>
      </rPr>
      <t xml:space="preserve">Strzykawki j.u. 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ml x 100szt.</t>
    </r>
  </si>
  <si>
    <r>
      <rPr>
        <sz val="10"/>
        <color rgb="FF000000"/>
        <rFont val="Arial"/>
        <family val="2"/>
        <charset val="238"/>
      </rPr>
      <t xml:space="preserve">Strzykawki j.u.  </t>
    </r>
    <r>
      <rPr>
        <b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ml x 100szt.</t>
    </r>
  </si>
  <si>
    <r>
      <rPr>
        <sz val="10"/>
        <color rgb="FF000000"/>
        <rFont val="Arial"/>
        <family val="2"/>
        <charset val="238"/>
      </rPr>
      <t xml:space="preserve">Strzykawki j.u. </t>
    </r>
    <r>
      <rPr>
        <b/>
        <sz val="10"/>
        <rFont val="Arial"/>
        <family val="2"/>
        <charset val="238"/>
      </rPr>
      <t>10</t>
    </r>
    <r>
      <rPr>
        <sz val="10"/>
        <rFont val="Arial"/>
        <family val="2"/>
        <charset val="238"/>
      </rPr>
      <t>ml x 100szt.</t>
    </r>
  </si>
  <si>
    <r>
      <rPr>
        <sz val="10"/>
        <color rgb="FF000000"/>
        <rFont val="Arial"/>
        <family val="2"/>
        <charset val="238"/>
      </rPr>
      <t>Szpatułki drewniane laryng. x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100szt.  </t>
    </r>
    <r>
      <rPr>
        <b/>
        <sz val="10"/>
        <rFont val="Arial"/>
        <family val="2"/>
        <charset val="238"/>
      </rPr>
      <t xml:space="preserve"> </t>
    </r>
  </si>
  <si>
    <t>Termometr lekarski bezrtęciowy</t>
  </si>
  <si>
    <t>Kaniula  dożylna 20Gx1,1mm x 32mm</t>
  </si>
  <si>
    <t>Kaniula dożylna  22Gx0,9mm x 25mm</t>
  </si>
  <si>
    <r>
      <rPr>
        <sz val="10"/>
        <rFont val="Arial"/>
        <family val="2"/>
        <charset val="238"/>
      </rPr>
      <t xml:space="preserve">Rurka intubacyjna  j.u. Guedel nr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( 70mm) </t>
    </r>
  </si>
  <si>
    <r>
      <rPr>
        <sz val="10"/>
        <rFont val="Arial"/>
        <family val="2"/>
        <charset val="238"/>
      </rPr>
      <t xml:space="preserve">Rurka intubacyjna  j.u. Guedel nr </t>
    </r>
    <r>
      <rPr>
        <b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( 80mm) </t>
    </r>
  </si>
  <si>
    <r>
      <rPr>
        <sz val="10"/>
        <rFont val="Arial"/>
        <family val="2"/>
        <charset val="238"/>
      </rPr>
      <t xml:space="preserve">Rurka intubacyjna  j.u. Guedel nr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 ( 90mm) </t>
    </r>
  </si>
  <si>
    <t xml:space="preserve">Dezynfekcja </t>
  </si>
  <si>
    <r>
      <rPr>
        <sz val="11"/>
        <rFont val="Arial"/>
        <family val="2"/>
        <charset val="1"/>
      </rPr>
      <t xml:space="preserve">Środek do dezynfekcji do stosowania na rany, błonę śluzową i skórę o działaniu bakteriobójczym, grzybobójczym, drożdżakobójczym, pierwotniakobójczym i wirusobójczym (łącznie z Herpes simplex, HBV i HIV) z </t>
    </r>
    <r>
      <rPr>
        <b/>
        <u/>
        <sz val="11"/>
        <rFont val="Arial"/>
        <family val="2"/>
        <charset val="238"/>
      </rPr>
      <t xml:space="preserve">atomizerem. </t>
    </r>
    <r>
      <rPr>
        <sz val="11"/>
        <rFont val="Arial"/>
        <family val="2"/>
        <charset val="238"/>
      </rPr>
      <t>Bezbarwny  a</t>
    </r>
    <r>
      <rPr>
        <b/>
        <sz val="11"/>
        <rFont val="Arial"/>
        <family val="2"/>
        <charset val="238"/>
      </rPr>
      <t xml:space="preserve">  </t>
    </r>
    <r>
      <rPr>
        <b/>
        <u/>
        <sz val="11"/>
        <rFont val="Arial"/>
        <family val="2"/>
        <charset val="238"/>
      </rPr>
      <t xml:space="preserve"> 250ml</t>
    </r>
    <r>
      <rPr>
        <b/>
        <sz val="11"/>
        <rFont val="Arial"/>
        <family val="2"/>
        <charset val="238"/>
      </rPr>
      <t xml:space="preserve">  </t>
    </r>
  </si>
  <si>
    <r>
      <rPr>
        <sz val="10"/>
        <rFont val="Arial"/>
        <family val="2"/>
        <charset val="238"/>
      </rPr>
      <t xml:space="preserve">Preparat do dezynfekcji skóry przed iniekcjami, pobieraniem krwi, bezbarwny, bezwonny.  Skuteczny na bakterie z Tbc, MRSA, grzyby, wirusy (HBV, HIV, Rota, Adeno) </t>
    </r>
    <r>
      <rPr>
        <b/>
        <u/>
        <sz val="11"/>
        <rFont val="Arial"/>
        <family val="2"/>
        <charset val="238"/>
      </rPr>
      <t>z atomizerem</t>
    </r>
    <r>
      <rPr>
        <sz val="10"/>
        <rFont val="Arial"/>
        <family val="2"/>
        <charset val="238"/>
      </rPr>
      <t xml:space="preserve">. Działający w czasie </t>
    </r>
    <r>
      <rPr>
        <b/>
        <u/>
        <sz val="11"/>
        <rFont val="Arial"/>
        <family val="2"/>
        <charset val="238"/>
      </rPr>
      <t>30 sek.</t>
    </r>
    <r>
      <rPr>
        <b/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a 2</t>
    </r>
    <r>
      <rPr>
        <b/>
        <u/>
        <sz val="11"/>
        <rFont val="Arial"/>
        <family val="2"/>
        <charset val="238"/>
      </rPr>
      <t>50ml</t>
    </r>
  </si>
  <si>
    <t>Chusteczki do szybkiej dezynfekcji wykonane z włókniny wiskozowej nasyconej płynem dezynfekującym - mieszaniną alkoholi bez zawartości aldehydów, związków amoniowych i pochodnych chlorheksydyny. PH 6,0. Spektrum działania: B (MRSA, Tbc), F, V, (Polio, Adeno, Rota, Papova, Vaccinia, HIV, HBV, HCV) Pudełko dyspenser minimum 150szt.</t>
  </si>
  <si>
    <t>Chusteczki do szybkiej dezynfekcji wykonane z włókniny wiskozowej nasyconej płynem dezynfekującym - mieszaniną alkoholi bez zawartości aldehydów, związków amoniowych i pochodnych chlorheksydyny. PH 6,0. Spektrum działania: B (MRSA, Tbc), F, V, (Polio, Adeno, Rota, Papova, Vaccinia, HIV, HBV, HCV) Wkład minimum 150szt.</t>
  </si>
  <si>
    <t>Budesonide 200mcg/dawkę x 200 dawek proszek do inhalacji</t>
  </si>
  <si>
    <t>Budesonide Easyhaler 200mcg/dawkę x 200 dawek proszek do inhalacji</t>
  </si>
  <si>
    <t>Calcium chloride r-r do wstrz.  67mg/ml x10 amp. a 10ml</t>
  </si>
  <si>
    <t>Calcium chloratum WZF  r-r do wstrz.  67mg/ml x10 amp. a 10ml</t>
  </si>
  <si>
    <t>Fenoterol hydrobromide 50mcg + ipratropinum bromide 20mcg x 200 dawek aerozol</t>
  </si>
  <si>
    <t>Berodual N aerozol x 200 dawek</t>
  </si>
  <si>
    <t>Folic acid 15mg x 30 tabl.</t>
  </si>
  <si>
    <t>Acidum folicum 15mg x 30 tabl.</t>
  </si>
  <si>
    <t>Formoterol fumarate 12mcg/dawkę x 60 kaps.</t>
  </si>
  <si>
    <t>Oxodil PPH 12mcg/dawkę x 60 kaps.</t>
  </si>
  <si>
    <t>Salbutamol 100mcg/dawkę x 200 dawek aerozol</t>
  </si>
  <si>
    <t>Ventolin aerozol 100mcg/dawkę x 200 dawek</t>
  </si>
  <si>
    <t>Igły do penów rozmiar 6-7 x 7szt.</t>
  </si>
  <si>
    <t>Insulin human R ,insulin neutral inject.  rozt.do wstrz.100j.m./ml).*5penów3ml</t>
  </si>
  <si>
    <t>Gensulin R 100j./ml*5penów3ml</t>
  </si>
  <si>
    <t>RAZEM</t>
  </si>
  <si>
    <t>leki</t>
  </si>
  <si>
    <t>razem</t>
  </si>
  <si>
    <t>Chlorprothixene tabl.powl.50mg *50</t>
  </si>
  <si>
    <t>Chlorprothixen 50 mg*50 tabl.pow.</t>
  </si>
  <si>
    <t>Lithium carbonate tabl. 250mg*60</t>
  </si>
  <si>
    <t>Lithium carbonicum 250 mg x 60 tabl.</t>
  </si>
  <si>
    <t>Ofloxacin krople do oczu 3mg/ml*5ml</t>
  </si>
  <si>
    <t>Floxal krople do oczu 3mg/ml x 5 ml</t>
  </si>
  <si>
    <t>Parafinum liquidum*100g</t>
  </si>
  <si>
    <t>Parafina ciekła x 100 g</t>
  </si>
  <si>
    <t>Tiapride 100 mg *50 tabl.</t>
  </si>
  <si>
    <t>Tiaprid PMCS 100 mg*50 tabl.</t>
  </si>
  <si>
    <t>Torasemide tabl. 10 mg*30</t>
  </si>
  <si>
    <t>Toramide 10 mg x 30 tabl.</t>
  </si>
  <si>
    <t>Trazodone hydrochloride tabl. 100 mg*30</t>
  </si>
  <si>
    <t>Trazodone Glenmark 100 mg x 30 tabl.</t>
  </si>
  <si>
    <t xml:space="preserve">Vortioxetine tabl.powl. 10 mg *28 </t>
  </si>
  <si>
    <t>Brintellix 10 mg x 28 tabl.powl.</t>
  </si>
  <si>
    <t>Aripiprazole tabl. 10 mg*28</t>
  </si>
  <si>
    <t>Apra 10 mg x 28 tabl.</t>
  </si>
  <si>
    <t>Metamizolum   tabl 500mg * 20</t>
  </si>
  <si>
    <t xml:space="preserve">Pyralgina  500mg *  20tabl.     </t>
  </si>
  <si>
    <t>Przylepiec mocujący z włókniny ( 2,5cm * 5m) x 12 szt. w opakowaniu</t>
  </si>
  <si>
    <t>Przylepiec mocujący z tkaniny (2,5cm *5m) x 12 szt. w opakowaniu</t>
  </si>
  <si>
    <r>
      <t xml:space="preserve">Strzykawki j.u. </t>
    </r>
    <r>
      <rPr>
        <b/>
        <sz val="10"/>
        <rFont val="Arial"/>
        <family val="2"/>
        <charset val="238"/>
      </rPr>
      <t>20</t>
    </r>
    <r>
      <rPr>
        <sz val="10"/>
        <rFont val="Arial"/>
        <family val="2"/>
        <charset val="238"/>
      </rPr>
      <t>ml x 80szt.</t>
    </r>
  </si>
  <si>
    <t>Maska ochronna x 50 szt. w opakowaniu</t>
  </si>
  <si>
    <t>rękawice</t>
  </si>
  <si>
    <t>mat.opatr.</t>
  </si>
  <si>
    <t>dezynfekcja</t>
  </si>
  <si>
    <t>wyroby med..</t>
  </si>
  <si>
    <t>Rękawice diagnostyczne</t>
  </si>
  <si>
    <t>Załącznik nr 2a</t>
  </si>
  <si>
    <t>Załącznik nr 2b</t>
  </si>
  <si>
    <t>Załącznik nr 2c</t>
  </si>
  <si>
    <t>Załącznik nr 2d</t>
  </si>
  <si>
    <t>Załącznik nr 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</si>
</sst>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\$_##,##0_);[Red]&quot;($&quot;_#\,##0\)"/>
    <numFmt numFmtId="165" formatCode="#,##0;\-#,##0"/>
    <numFmt numFmtId="166" formatCode="_-* #,##0.00&quot; zł&quot;_-;\-* #,##0.00&quot; zł&quot;_-;_-* \-??&quot; zł&quot;_-;_-@_-"/>
  </numFmts>
  <fonts count="29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"/>
      <family val="1"/>
      <charset val="128"/>
    </font>
    <font>
      <sz val="12"/>
      <name val="Arial"/>
      <family val="2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1"/>
    </font>
    <font>
      <u/>
      <sz val="9"/>
      <color rgb="FF000000"/>
      <name val="Arial"/>
      <family val="2"/>
      <charset val="1"/>
    </font>
    <font>
      <i/>
      <u/>
      <sz val="9"/>
      <name val="Arial"/>
      <family val="2"/>
      <charset val="1"/>
    </font>
    <font>
      <sz val="9"/>
      <color rgb="FFFF6600"/>
      <name val="Arial"/>
      <family val="2"/>
      <charset val="1"/>
    </font>
    <font>
      <u/>
      <sz val="9"/>
      <name val="Arial"/>
      <family val="2"/>
      <charset val="1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1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1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27" fillId="5" borderId="0" applyNumberFormat="0" applyBorder="0" applyAlignment="0" applyProtection="0"/>
    <xf numFmtId="166" fontId="26" fillId="0" borderId="0" applyBorder="0" applyProtection="0"/>
    <xf numFmtId="0" fontId="1" fillId="2" borderId="0" applyBorder="0" applyProtection="0"/>
    <xf numFmtId="0" fontId="1" fillId="3" borderId="0" applyBorder="0" applyProtection="0"/>
    <xf numFmtId="164" fontId="2" fillId="0" borderId="0"/>
    <xf numFmtId="165" fontId="3" fillId="0" borderId="0"/>
    <xf numFmtId="0" fontId="26" fillId="0" borderId="0" applyBorder="0"/>
    <xf numFmtId="10" fontId="26" fillId="0" borderId="0" applyBorder="0" applyProtection="0"/>
  </cellStyleXfs>
  <cellXfs count="138">
    <xf numFmtId="0" fontId="0" fillId="0" borderId="0" xfId="0"/>
    <xf numFmtId="0" fontId="4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2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5" fillId="0" borderId="0" xfId="2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49" fontId="10" fillId="4" borderId="1" xfId="7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/>
    <xf numFmtId="49" fontId="10" fillId="4" borderId="1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4" borderId="3" xfId="0" applyFont="1" applyFill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/>
    <xf numFmtId="2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2" fontId="17" fillId="0" borderId="0" xfId="2" applyNumberFormat="1" applyFont="1" applyBorder="1" applyAlignment="1" applyProtection="1">
      <alignment horizontal="right" vertical="center"/>
    </xf>
    <xf numFmtId="0" fontId="17" fillId="0" borderId="0" xfId="0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8" fillId="0" borderId="1" xfId="7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/>
    </xf>
    <xf numFmtId="2" fontId="0" fillId="0" borderId="1" xfId="2" applyNumberFormat="1" applyFont="1" applyBorder="1" applyAlignment="1" applyProtection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49" fontId="19" fillId="0" borderId="1" xfId="7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9" fontId="19" fillId="0" borderId="3" xfId="7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16" fillId="0" borderId="0" xfId="0" applyFont="1" applyBorder="1"/>
    <xf numFmtId="49" fontId="20" fillId="0" borderId="0" xfId="7" applyNumberFormat="1" applyFont="1" applyBorder="1" applyAlignment="1">
      <alignment horizontal="left" vertical="center" wrapText="1"/>
    </xf>
    <xf numFmtId="2" fontId="16" fillId="0" borderId="0" xfId="0" applyNumberFormat="1" applyFont="1" applyBorder="1"/>
    <xf numFmtId="0" fontId="16" fillId="0" borderId="0" xfId="0" applyFont="1" applyBorder="1" applyAlignment="1">
      <alignment horizontal="center" vertical="center"/>
    </xf>
    <xf numFmtId="2" fontId="16" fillId="4" borderId="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2" fontId="16" fillId="0" borderId="0" xfId="2" applyNumberFormat="1" applyFont="1" applyBorder="1" applyAlignment="1" applyProtection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4" borderId="0" xfId="0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49" fontId="21" fillId="0" borderId="1" xfId="7" applyNumberFormat="1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7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Border="1"/>
    <xf numFmtId="49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2" fontId="16" fillId="4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0" borderId="1" xfId="2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2" fontId="16" fillId="0" borderId="0" xfId="0" applyNumberFormat="1" applyFont="1" applyAlignment="1">
      <alignment horizontal="right"/>
    </xf>
    <xf numFmtId="49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Border="1" applyAlignment="1">
      <alignment horizontal="center" vertical="center"/>
    </xf>
    <xf numFmtId="4" fontId="9" fillId="6" borderId="1" xfId="1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2" applyNumberFormat="1" applyFont="1" applyBorder="1" applyAlignment="1" applyProtection="1">
      <alignment horizontal="right" vertical="center"/>
    </xf>
    <xf numFmtId="0" fontId="9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2" fontId="5" fillId="6" borderId="0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left" vertical="center"/>
    </xf>
    <xf numFmtId="2" fontId="8" fillId="6" borderId="1" xfId="0" applyNumberFormat="1" applyFont="1" applyFill="1" applyBorder="1" applyAlignment="1">
      <alignment horizontal="center" vertical="center" wrapText="1"/>
    </xf>
    <xf numFmtId="44" fontId="26" fillId="6" borderId="1" xfId="2" applyNumberFormat="1" applyFont="1" applyFill="1" applyBorder="1" applyAlignment="1">
      <alignment horizontal="center" vertical="center" wrapText="1"/>
    </xf>
    <xf numFmtId="2" fontId="7" fillId="6" borderId="0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 wrapText="1"/>
    </xf>
    <xf numFmtId="44" fontId="4" fillId="6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2" fontId="8" fillId="6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2" applyNumberFormat="1" applyFont="1" applyBorder="1" applyAlignment="1" applyProtection="1">
      <alignment horizontal="center" vertical="center" wrapText="1"/>
    </xf>
  </cellXfs>
  <cellStyles count="9">
    <cellStyle name="Dobry" xfId="1" builtinId="26"/>
    <cellStyle name="Grey" xfId="3"/>
    <cellStyle name="Input [yellow]" xfId="4"/>
    <cellStyle name="Normal - Style1" xfId="5"/>
    <cellStyle name="Normal_A" xfId="6"/>
    <cellStyle name="Normalny" xfId="0" builtinId="0"/>
    <cellStyle name="Normalny_przychod 2007_2008" xfId="7"/>
    <cellStyle name="Percent [2]" xfId="8"/>
    <cellStyle name="Walutowy" xfId="2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.karolak/Desktop/Przetarg2020/Otwock%20Prusa%2012%2002%202020%2024%20m-ce_CD%20of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wock Prusa MSWiA 12 02 88674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6991" zoomScale="85" zoomScaleNormal="85" zoomScalePageLayoutView="70" workbookViewId="0">
      <selection activeCell="B26991" sqref="B26991"/>
    </sheetView>
  </sheetViews>
  <sheetFormatPr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6991" zoomScale="85" zoomScaleNormal="85" zoomScalePageLayoutView="70" workbookViewId="0">
      <selection activeCell="B26991" sqref="B26991"/>
    </sheetView>
  </sheetViews>
  <sheetFormatPr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2.7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3"/>
  <sheetViews>
    <sheetView zoomScale="115" zoomScaleNormal="115" workbookViewId="0">
      <selection activeCell="B2" sqref="B2"/>
    </sheetView>
  </sheetViews>
  <sheetFormatPr defaultRowHeight="12.75"/>
  <cols>
    <col min="1" max="1" width="4.7109375" style="1" customWidth="1"/>
    <col min="2" max="3" width="33.140625" style="1" customWidth="1"/>
    <col min="4" max="4" width="11.28515625" style="124" customWidth="1"/>
    <col min="5" max="5" width="11.28515625" style="2" customWidth="1"/>
    <col min="6" max="6" width="13.5703125" style="3" customWidth="1"/>
    <col min="7" max="7" width="11.28515625" style="4" customWidth="1"/>
    <col min="8" max="8" width="11.28515625" style="5" customWidth="1"/>
    <col min="9" max="9" width="14.85546875" style="6" customWidth="1"/>
    <col min="10" max="10" width="9.140625" style="3" customWidth="1"/>
    <col min="11" max="11" width="9.140625" style="4" customWidth="1"/>
    <col min="12" max="12" width="10.7109375" style="4" customWidth="1"/>
    <col min="13" max="1025" width="9.140625" style="4" customWidth="1"/>
  </cols>
  <sheetData>
    <row r="1" spans="1:16" ht="24.95" customHeight="1">
      <c r="B1" s="7" t="s">
        <v>0</v>
      </c>
      <c r="C1" s="7"/>
    </row>
    <row r="2" spans="1:16" s="9" customFormat="1" ht="24.95" customHeight="1">
      <c r="A2" s="8"/>
      <c r="B2" s="9" t="s">
        <v>419</v>
      </c>
      <c r="D2" s="125"/>
      <c r="F2" s="10"/>
      <c r="I2" s="10"/>
      <c r="J2" s="10"/>
    </row>
    <row r="3" spans="1:16" s="15" customFormat="1" ht="69" customHeight="1">
      <c r="A3" s="11" t="s">
        <v>1</v>
      </c>
      <c r="B3" s="11" t="s">
        <v>2</v>
      </c>
      <c r="C3" s="11" t="s">
        <v>3</v>
      </c>
      <c r="D3" s="126" t="s">
        <v>4</v>
      </c>
      <c r="E3" s="11" t="s">
        <v>5</v>
      </c>
      <c r="F3" s="12" t="s">
        <v>6</v>
      </c>
      <c r="G3" s="11" t="s">
        <v>7</v>
      </c>
      <c r="H3" s="13" t="s">
        <v>8</v>
      </c>
      <c r="I3" s="12" t="s">
        <v>9</v>
      </c>
      <c r="J3" s="14"/>
      <c r="K3" s="134"/>
      <c r="L3" s="135"/>
      <c r="M3" s="136"/>
      <c r="N3" s="135"/>
      <c r="O3" s="137"/>
      <c r="P3" s="136"/>
    </row>
    <row r="4" spans="1:16" ht="24.95" customHeight="1">
      <c r="A4" s="16">
        <v>1</v>
      </c>
      <c r="B4" s="17" t="s">
        <v>10</v>
      </c>
      <c r="C4" s="18" t="s">
        <v>11</v>
      </c>
      <c r="D4" s="127"/>
      <c r="E4" s="56">
        <v>12</v>
      </c>
      <c r="F4" s="20">
        <f t="shared" ref="F4:F67" si="0">E4*D4</f>
        <v>0</v>
      </c>
      <c r="G4" s="21">
        <v>0.08</v>
      </c>
      <c r="H4" s="22">
        <f>D4*1.08</f>
        <v>0</v>
      </c>
      <c r="I4" s="117">
        <f t="shared" ref="I4:I67" si="1">E4*H4</f>
        <v>0</v>
      </c>
    </row>
    <row r="5" spans="1:16" ht="24.95" customHeight="1">
      <c r="A5" s="16">
        <v>2</v>
      </c>
      <c r="B5" s="17" t="s">
        <v>12</v>
      </c>
      <c r="C5" s="23" t="s">
        <v>13</v>
      </c>
      <c r="D5" s="127"/>
      <c r="E5" s="56">
        <v>12</v>
      </c>
      <c r="F5" s="20">
        <f t="shared" si="0"/>
        <v>0</v>
      </c>
      <c r="G5" s="21">
        <v>0.08</v>
      </c>
      <c r="H5" s="22">
        <f t="shared" ref="H5:H68" si="2">D5*1.08</f>
        <v>0</v>
      </c>
      <c r="I5" s="117">
        <f t="shared" si="1"/>
        <v>0</v>
      </c>
    </row>
    <row r="6" spans="1:16" ht="24.95" customHeight="1">
      <c r="A6" s="16">
        <v>3</v>
      </c>
      <c r="B6" s="17" t="s">
        <v>14</v>
      </c>
      <c r="C6" s="23" t="s">
        <v>15</v>
      </c>
      <c r="D6" s="127"/>
      <c r="E6" s="56">
        <v>50</v>
      </c>
      <c r="F6" s="20">
        <f t="shared" si="0"/>
        <v>0</v>
      </c>
      <c r="G6" s="21">
        <v>0.08</v>
      </c>
      <c r="H6" s="22">
        <f t="shared" si="2"/>
        <v>0</v>
      </c>
      <c r="I6" s="117">
        <f t="shared" si="1"/>
        <v>0</v>
      </c>
    </row>
    <row r="7" spans="1:16" ht="24.95" customHeight="1">
      <c r="A7" s="16">
        <v>4</v>
      </c>
      <c r="B7" s="23" t="s">
        <v>16</v>
      </c>
      <c r="C7" s="23" t="s">
        <v>17</v>
      </c>
      <c r="D7" s="127"/>
      <c r="E7" s="56">
        <v>30</v>
      </c>
      <c r="F7" s="20">
        <f t="shared" si="0"/>
        <v>0</v>
      </c>
      <c r="G7" s="21">
        <v>0.08</v>
      </c>
      <c r="H7" s="22">
        <f t="shared" si="2"/>
        <v>0</v>
      </c>
      <c r="I7" s="117">
        <f t="shared" si="1"/>
        <v>0</v>
      </c>
    </row>
    <row r="8" spans="1:16" ht="24.95" customHeight="1">
      <c r="A8" s="16">
        <v>5</v>
      </c>
      <c r="B8" s="17" t="s">
        <v>18</v>
      </c>
      <c r="C8" s="23" t="s">
        <v>19</v>
      </c>
      <c r="D8" s="127"/>
      <c r="E8" s="56">
        <v>8</v>
      </c>
      <c r="F8" s="20">
        <f t="shared" si="0"/>
        <v>0</v>
      </c>
      <c r="G8" s="21">
        <v>0.08</v>
      </c>
      <c r="H8" s="22">
        <f t="shared" si="2"/>
        <v>0</v>
      </c>
      <c r="I8" s="117">
        <f t="shared" si="1"/>
        <v>0</v>
      </c>
    </row>
    <row r="9" spans="1:16" ht="24.95" customHeight="1">
      <c r="A9" s="16">
        <v>6</v>
      </c>
      <c r="B9" s="24" t="s">
        <v>20</v>
      </c>
      <c r="C9" s="23" t="s">
        <v>21</v>
      </c>
      <c r="D9" s="127"/>
      <c r="E9" s="56">
        <v>8</v>
      </c>
      <c r="F9" s="20">
        <f t="shared" si="0"/>
        <v>0</v>
      </c>
      <c r="G9" s="21">
        <v>0.08</v>
      </c>
      <c r="H9" s="22">
        <f t="shared" si="2"/>
        <v>0</v>
      </c>
      <c r="I9" s="117">
        <f t="shared" si="1"/>
        <v>0</v>
      </c>
    </row>
    <row r="10" spans="1:16" ht="24.95" customHeight="1">
      <c r="A10" s="16">
        <v>7</v>
      </c>
      <c r="B10" s="17" t="s">
        <v>22</v>
      </c>
      <c r="C10" s="23" t="s">
        <v>23</v>
      </c>
      <c r="D10" s="127"/>
      <c r="E10" s="56">
        <v>20</v>
      </c>
      <c r="F10" s="20">
        <f t="shared" si="0"/>
        <v>0</v>
      </c>
      <c r="G10" s="21">
        <v>0.08</v>
      </c>
      <c r="H10" s="22">
        <f t="shared" si="2"/>
        <v>0</v>
      </c>
      <c r="I10" s="117">
        <f t="shared" si="1"/>
        <v>0</v>
      </c>
    </row>
    <row r="11" spans="1:16" ht="24.95" customHeight="1">
      <c r="A11" s="16">
        <v>8</v>
      </c>
      <c r="B11" s="24" t="s">
        <v>24</v>
      </c>
      <c r="C11" s="23" t="s">
        <v>25</v>
      </c>
      <c r="D11" s="127"/>
      <c r="E11" s="56">
        <v>3</v>
      </c>
      <c r="F11" s="20">
        <f t="shared" si="0"/>
        <v>0</v>
      </c>
      <c r="G11" s="21">
        <v>0.08</v>
      </c>
      <c r="H11" s="22">
        <f t="shared" si="2"/>
        <v>0</v>
      </c>
      <c r="I11" s="117">
        <f t="shared" si="1"/>
        <v>0</v>
      </c>
    </row>
    <row r="12" spans="1:16" ht="24.95" customHeight="1">
      <c r="A12" s="16">
        <v>9</v>
      </c>
      <c r="B12" s="23" t="s">
        <v>26</v>
      </c>
      <c r="C12" s="23" t="s">
        <v>27</v>
      </c>
      <c r="D12" s="127"/>
      <c r="E12" s="56">
        <v>20</v>
      </c>
      <c r="F12" s="20">
        <f t="shared" si="0"/>
        <v>0</v>
      </c>
      <c r="G12" s="21">
        <v>0.08</v>
      </c>
      <c r="H12" s="22">
        <f t="shared" si="2"/>
        <v>0</v>
      </c>
      <c r="I12" s="117">
        <f t="shared" si="1"/>
        <v>0</v>
      </c>
    </row>
    <row r="13" spans="1:16" ht="24.95" customHeight="1">
      <c r="A13" s="16">
        <v>10</v>
      </c>
      <c r="B13" s="25" t="s">
        <v>28</v>
      </c>
      <c r="C13" s="23" t="s">
        <v>29</v>
      </c>
      <c r="D13" s="127"/>
      <c r="E13" s="56">
        <v>40</v>
      </c>
      <c r="F13" s="20">
        <f t="shared" si="0"/>
        <v>0</v>
      </c>
      <c r="G13" s="21">
        <v>0.08</v>
      </c>
      <c r="H13" s="22">
        <f t="shared" si="2"/>
        <v>0</v>
      </c>
      <c r="I13" s="117">
        <f t="shared" si="1"/>
        <v>0</v>
      </c>
    </row>
    <row r="14" spans="1:16" ht="24.95" customHeight="1">
      <c r="A14" s="16">
        <v>11</v>
      </c>
      <c r="B14" s="23" t="s">
        <v>30</v>
      </c>
      <c r="C14" s="23" t="s">
        <v>31</v>
      </c>
      <c r="D14" s="127"/>
      <c r="E14" s="56">
        <v>10</v>
      </c>
      <c r="F14" s="20">
        <f t="shared" si="0"/>
        <v>0</v>
      </c>
      <c r="G14" s="21">
        <v>0.08</v>
      </c>
      <c r="H14" s="22">
        <f t="shared" si="2"/>
        <v>0</v>
      </c>
      <c r="I14" s="117">
        <f t="shared" si="1"/>
        <v>0</v>
      </c>
    </row>
    <row r="15" spans="1:16" ht="24.95" customHeight="1">
      <c r="A15" s="16">
        <v>12</v>
      </c>
      <c r="B15" s="17" t="s">
        <v>32</v>
      </c>
      <c r="C15" s="23" t="s">
        <v>33</v>
      </c>
      <c r="D15" s="127"/>
      <c r="E15" s="56">
        <v>3</v>
      </c>
      <c r="F15" s="20">
        <f t="shared" si="0"/>
        <v>0</v>
      </c>
      <c r="G15" s="21">
        <v>0.08</v>
      </c>
      <c r="H15" s="22">
        <f t="shared" si="2"/>
        <v>0</v>
      </c>
      <c r="I15" s="117">
        <f t="shared" si="1"/>
        <v>0</v>
      </c>
    </row>
    <row r="16" spans="1:16" ht="24.95" customHeight="1">
      <c r="A16" s="16">
        <v>13</v>
      </c>
      <c r="B16" s="17" t="s">
        <v>34</v>
      </c>
      <c r="C16" s="23" t="s">
        <v>35</v>
      </c>
      <c r="D16" s="127"/>
      <c r="E16" s="16">
        <v>3</v>
      </c>
      <c r="F16" s="20">
        <f t="shared" si="0"/>
        <v>0</v>
      </c>
      <c r="G16" s="21">
        <v>0.08</v>
      </c>
      <c r="H16" s="22">
        <f t="shared" si="2"/>
        <v>0</v>
      </c>
      <c r="I16" s="117">
        <f t="shared" si="1"/>
        <v>0</v>
      </c>
    </row>
    <row r="17" spans="1:1025" s="110" customFormat="1" ht="24.95" customHeight="1">
      <c r="A17" s="16">
        <v>14</v>
      </c>
      <c r="B17" s="132" t="s">
        <v>406</v>
      </c>
      <c r="C17" s="131" t="s">
        <v>407</v>
      </c>
      <c r="D17" s="130"/>
      <c r="E17" s="16">
        <v>8</v>
      </c>
      <c r="F17" s="22">
        <f t="shared" si="0"/>
        <v>0</v>
      </c>
      <c r="G17" s="21">
        <v>0.08</v>
      </c>
      <c r="H17" s="22">
        <f t="shared" si="2"/>
        <v>0</v>
      </c>
      <c r="I17" s="117">
        <f t="shared" si="1"/>
        <v>0</v>
      </c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</row>
    <row r="18" spans="1:1025" ht="24.95" customHeight="1">
      <c r="A18" s="16">
        <v>15</v>
      </c>
      <c r="B18" s="17" t="s">
        <v>36</v>
      </c>
      <c r="C18" s="23" t="s">
        <v>37</v>
      </c>
      <c r="D18" s="127"/>
      <c r="E18" s="16">
        <v>180</v>
      </c>
      <c r="F18" s="20">
        <f t="shared" si="0"/>
        <v>0</v>
      </c>
      <c r="G18" s="21">
        <v>0.08</v>
      </c>
      <c r="H18" s="22">
        <f t="shared" si="2"/>
        <v>0</v>
      </c>
      <c r="I18" s="117">
        <f t="shared" si="1"/>
        <v>0</v>
      </c>
    </row>
    <row r="19" spans="1:1025" ht="34.5" customHeight="1">
      <c r="A19" s="16">
        <v>16</v>
      </c>
      <c r="B19" s="17" t="s">
        <v>38</v>
      </c>
      <c r="C19" s="23" t="s">
        <v>39</v>
      </c>
      <c r="D19" s="127"/>
      <c r="E19" s="16">
        <v>250</v>
      </c>
      <c r="F19" s="20">
        <f t="shared" si="0"/>
        <v>0</v>
      </c>
      <c r="G19" s="21">
        <v>0.08</v>
      </c>
      <c r="H19" s="22">
        <f t="shared" si="2"/>
        <v>0</v>
      </c>
      <c r="I19" s="117">
        <f t="shared" si="1"/>
        <v>0</v>
      </c>
    </row>
    <row r="20" spans="1:1025" ht="24.95" customHeight="1">
      <c r="A20" s="16">
        <v>17</v>
      </c>
      <c r="B20" s="24" t="s">
        <v>40</v>
      </c>
      <c r="C20" s="23" t="s">
        <v>41</v>
      </c>
      <c r="D20" s="127"/>
      <c r="E20" s="16">
        <v>30</v>
      </c>
      <c r="F20" s="20">
        <f t="shared" si="0"/>
        <v>0</v>
      </c>
      <c r="G20" s="21">
        <v>0.08</v>
      </c>
      <c r="H20" s="22">
        <f t="shared" si="2"/>
        <v>0</v>
      </c>
      <c r="I20" s="117">
        <f t="shared" si="1"/>
        <v>0</v>
      </c>
    </row>
    <row r="21" spans="1:1025" ht="24.95" customHeight="1">
      <c r="A21" s="16">
        <v>18</v>
      </c>
      <c r="B21" s="17" t="s">
        <v>42</v>
      </c>
      <c r="C21" s="23" t="s">
        <v>43</v>
      </c>
      <c r="D21" s="127"/>
      <c r="E21" s="16">
        <v>3</v>
      </c>
      <c r="F21" s="20">
        <f t="shared" si="0"/>
        <v>0</v>
      </c>
      <c r="G21" s="21">
        <v>0.08</v>
      </c>
      <c r="H21" s="22">
        <f t="shared" si="2"/>
        <v>0</v>
      </c>
      <c r="I21" s="117">
        <f t="shared" si="1"/>
        <v>0</v>
      </c>
    </row>
    <row r="22" spans="1:1025" ht="24.95" customHeight="1">
      <c r="A22" s="16">
        <v>19</v>
      </c>
      <c r="B22" s="17" t="s">
        <v>44</v>
      </c>
      <c r="C22" s="23" t="s">
        <v>45</v>
      </c>
      <c r="D22" s="127"/>
      <c r="E22" s="56">
        <v>6</v>
      </c>
      <c r="F22" s="20">
        <f t="shared" si="0"/>
        <v>0</v>
      </c>
      <c r="G22" s="21">
        <v>0.08</v>
      </c>
      <c r="H22" s="22">
        <f t="shared" si="2"/>
        <v>0</v>
      </c>
      <c r="I22" s="117">
        <f t="shared" si="1"/>
        <v>0</v>
      </c>
    </row>
    <row r="23" spans="1:1025" ht="24.95" customHeight="1">
      <c r="A23" s="16">
        <v>20</v>
      </c>
      <c r="B23" s="24" t="s">
        <v>46</v>
      </c>
      <c r="C23" s="23" t="s">
        <v>47</v>
      </c>
      <c r="D23" s="127"/>
      <c r="E23" s="16">
        <v>4</v>
      </c>
      <c r="F23" s="20">
        <f t="shared" si="0"/>
        <v>0</v>
      </c>
      <c r="G23" s="21">
        <v>0.08</v>
      </c>
      <c r="H23" s="22">
        <f t="shared" si="2"/>
        <v>0</v>
      </c>
      <c r="I23" s="117">
        <f t="shared" si="1"/>
        <v>0</v>
      </c>
    </row>
    <row r="24" spans="1:1025" ht="24.95" customHeight="1">
      <c r="A24" s="16">
        <v>21</v>
      </c>
      <c r="B24" s="23" t="s">
        <v>48</v>
      </c>
      <c r="C24" s="23" t="s">
        <v>49</v>
      </c>
      <c r="D24" s="127"/>
      <c r="E24" s="56">
        <v>2</v>
      </c>
      <c r="F24" s="20">
        <f t="shared" si="0"/>
        <v>0</v>
      </c>
      <c r="G24" s="21">
        <v>0.08</v>
      </c>
      <c r="H24" s="22">
        <f t="shared" si="2"/>
        <v>0</v>
      </c>
      <c r="I24" s="117">
        <f t="shared" si="1"/>
        <v>0</v>
      </c>
    </row>
    <row r="25" spans="1:1025" ht="24.95" customHeight="1">
      <c r="A25" s="16">
        <v>22</v>
      </c>
      <c r="B25" s="17" t="s">
        <v>50</v>
      </c>
      <c r="C25" s="23" t="s">
        <v>51</v>
      </c>
      <c r="D25" s="127"/>
      <c r="E25" s="56">
        <v>30</v>
      </c>
      <c r="F25" s="20">
        <f t="shared" si="0"/>
        <v>0</v>
      </c>
      <c r="G25" s="21">
        <v>0.08</v>
      </c>
      <c r="H25" s="22">
        <f t="shared" si="2"/>
        <v>0</v>
      </c>
      <c r="I25" s="117">
        <f t="shared" si="1"/>
        <v>0</v>
      </c>
    </row>
    <row r="26" spans="1:1025" s="27" customFormat="1" ht="24.95" customHeight="1">
      <c r="A26" s="16">
        <v>23</v>
      </c>
      <c r="B26" s="17" t="s">
        <v>52</v>
      </c>
      <c r="C26" s="23" t="s">
        <v>53</v>
      </c>
      <c r="D26" s="127"/>
      <c r="E26" s="26">
        <v>40</v>
      </c>
      <c r="F26" s="20">
        <f t="shared" si="0"/>
        <v>0</v>
      </c>
      <c r="G26" s="21">
        <v>0.08</v>
      </c>
      <c r="H26" s="22">
        <f t="shared" si="2"/>
        <v>0</v>
      </c>
      <c r="I26" s="117">
        <f t="shared" si="1"/>
        <v>0</v>
      </c>
      <c r="J26" s="3"/>
    </row>
    <row r="27" spans="1:1025" s="27" customFormat="1" ht="24.95" customHeight="1">
      <c r="A27" s="16">
        <v>24</v>
      </c>
      <c r="B27" s="112" t="s">
        <v>372</v>
      </c>
      <c r="C27" s="113" t="s">
        <v>373</v>
      </c>
      <c r="D27" s="127"/>
      <c r="E27" s="26">
        <v>3</v>
      </c>
      <c r="F27" s="20">
        <f t="shared" si="0"/>
        <v>0</v>
      </c>
      <c r="G27" s="21">
        <v>0.08</v>
      </c>
      <c r="H27" s="22">
        <f t="shared" si="2"/>
        <v>0</v>
      </c>
      <c r="I27" s="117">
        <f t="shared" si="1"/>
        <v>0</v>
      </c>
      <c r="J27" s="3"/>
    </row>
    <row r="28" spans="1:1025" s="27" customFormat="1" ht="24.95" customHeight="1">
      <c r="A28" s="16">
        <v>25</v>
      </c>
      <c r="B28" s="112" t="s">
        <v>374</v>
      </c>
      <c r="C28" s="113" t="s">
        <v>375</v>
      </c>
      <c r="D28" s="127"/>
      <c r="E28" s="26">
        <v>3</v>
      </c>
      <c r="F28" s="20">
        <f t="shared" si="0"/>
        <v>0</v>
      </c>
      <c r="G28" s="21">
        <v>0.08</v>
      </c>
      <c r="H28" s="22">
        <f t="shared" si="2"/>
        <v>0</v>
      </c>
      <c r="I28" s="117">
        <f t="shared" si="1"/>
        <v>0</v>
      </c>
      <c r="J28" s="3"/>
    </row>
    <row r="29" spans="1:1025" ht="24.95" customHeight="1">
      <c r="A29" s="16">
        <v>26</v>
      </c>
      <c r="B29" s="17" t="s">
        <v>54</v>
      </c>
      <c r="C29" s="23" t="s">
        <v>55</v>
      </c>
      <c r="D29" s="127"/>
      <c r="E29" s="56">
        <v>12</v>
      </c>
      <c r="F29" s="20">
        <f t="shared" si="0"/>
        <v>0</v>
      </c>
      <c r="G29" s="21">
        <v>0.08</v>
      </c>
      <c r="H29" s="22">
        <f t="shared" si="2"/>
        <v>0</v>
      </c>
      <c r="I29" s="117">
        <f t="shared" si="1"/>
        <v>0</v>
      </c>
    </row>
    <row r="30" spans="1:1025" ht="24.95" customHeight="1">
      <c r="A30" s="16">
        <v>27</v>
      </c>
      <c r="B30" s="17" t="s">
        <v>56</v>
      </c>
      <c r="C30" s="23" t="s">
        <v>57</v>
      </c>
      <c r="D30" s="127"/>
      <c r="E30" s="56">
        <v>100</v>
      </c>
      <c r="F30" s="20">
        <f t="shared" si="0"/>
        <v>0</v>
      </c>
      <c r="G30" s="21">
        <v>0.08</v>
      </c>
      <c r="H30" s="22">
        <f t="shared" si="2"/>
        <v>0</v>
      </c>
      <c r="I30" s="117">
        <f t="shared" si="1"/>
        <v>0</v>
      </c>
    </row>
    <row r="31" spans="1:1025" s="110" customFormat="1" ht="24.95" customHeight="1">
      <c r="A31" s="16">
        <v>28</v>
      </c>
      <c r="B31" s="129" t="s">
        <v>390</v>
      </c>
      <c r="C31" s="23" t="s">
        <v>391</v>
      </c>
      <c r="D31" s="130"/>
      <c r="E31" s="16">
        <v>10</v>
      </c>
      <c r="F31" s="22">
        <f t="shared" si="0"/>
        <v>0</v>
      </c>
      <c r="G31" s="21">
        <v>0.08</v>
      </c>
      <c r="H31" s="22">
        <f t="shared" si="2"/>
        <v>0</v>
      </c>
      <c r="I31" s="117">
        <f t="shared" si="1"/>
        <v>0</v>
      </c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</row>
    <row r="32" spans="1:1025" ht="24.95" customHeight="1">
      <c r="A32" s="16">
        <v>29</v>
      </c>
      <c r="B32" s="25" t="s">
        <v>58</v>
      </c>
      <c r="C32" s="23" t="s">
        <v>59</v>
      </c>
      <c r="D32" s="127"/>
      <c r="E32" s="56">
        <v>10</v>
      </c>
      <c r="F32" s="20">
        <f t="shared" si="0"/>
        <v>0</v>
      </c>
      <c r="G32" s="21">
        <v>0.08</v>
      </c>
      <c r="H32" s="22">
        <f t="shared" si="2"/>
        <v>0</v>
      </c>
      <c r="I32" s="117">
        <f t="shared" si="1"/>
        <v>0</v>
      </c>
    </row>
    <row r="33" spans="1:10" ht="24.95" customHeight="1">
      <c r="A33" s="16">
        <v>30</v>
      </c>
      <c r="B33" s="23" t="s">
        <v>60</v>
      </c>
      <c r="C33" s="23" t="s">
        <v>61</v>
      </c>
      <c r="D33" s="127"/>
      <c r="E33" s="56">
        <v>20</v>
      </c>
      <c r="F33" s="20">
        <f t="shared" si="0"/>
        <v>0</v>
      </c>
      <c r="G33" s="21">
        <v>0.08</v>
      </c>
      <c r="H33" s="22">
        <f t="shared" si="2"/>
        <v>0</v>
      </c>
      <c r="I33" s="117">
        <f t="shared" si="1"/>
        <v>0</v>
      </c>
    </row>
    <row r="34" spans="1:10" s="28" customFormat="1" ht="24.95" customHeight="1">
      <c r="A34" s="16">
        <v>31</v>
      </c>
      <c r="B34" s="23" t="s">
        <v>62</v>
      </c>
      <c r="C34" s="23" t="s">
        <v>63</v>
      </c>
      <c r="D34" s="127"/>
      <c r="E34" s="56">
        <v>16</v>
      </c>
      <c r="F34" s="20">
        <f t="shared" si="0"/>
        <v>0</v>
      </c>
      <c r="G34" s="21">
        <v>0.08</v>
      </c>
      <c r="H34" s="22">
        <f t="shared" si="2"/>
        <v>0</v>
      </c>
      <c r="I34" s="117">
        <f t="shared" si="1"/>
        <v>0</v>
      </c>
      <c r="J34" s="3"/>
    </row>
    <row r="35" spans="1:10" s="28" customFormat="1" ht="24.95" customHeight="1">
      <c r="A35" s="16">
        <v>32</v>
      </c>
      <c r="B35" s="24" t="s">
        <v>64</v>
      </c>
      <c r="C35" s="23" t="s">
        <v>65</v>
      </c>
      <c r="D35" s="127"/>
      <c r="E35" s="16">
        <v>2</v>
      </c>
      <c r="F35" s="20">
        <f t="shared" si="0"/>
        <v>0</v>
      </c>
      <c r="G35" s="21">
        <v>0.08</v>
      </c>
      <c r="H35" s="22">
        <f t="shared" si="2"/>
        <v>0</v>
      </c>
      <c r="I35" s="117">
        <f t="shared" si="1"/>
        <v>0</v>
      </c>
      <c r="J35" s="3"/>
    </row>
    <row r="36" spans="1:10" ht="24.95" customHeight="1">
      <c r="A36" s="16">
        <v>33</v>
      </c>
      <c r="B36" s="25" t="s">
        <v>66</v>
      </c>
      <c r="C36" s="23" t="s">
        <v>67</v>
      </c>
      <c r="D36" s="127"/>
      <c r="E36" s="16">
        <v>10</v>
      </c>
      <c r="F36" s="20">
        <f t="shared" si="0"/>
        <v>0</v>
      </c>
      <c r="G36" s="21">
        <v>0.08</v>
      </c>
      <c r="H36" s="22">
        <f t="shared" si="2"/>
        <v>0</v>
      </c>
      <c r="I36" s="117">
        <f t="shared" si="1"/>
        <v>0</v>
      </c>
    </row>
    <row r="37" spans="1:10" ht="24.95" customHeight="1">
      <c r="A37" s="16">
        <v>34</v>
      </c>
      <c r="B37" s="17" t="s">
        <v>68</v>
      </c>
      <c r="C37" s="23" t="s">
        <v>69</v>
      </c>
      <c r="D37" s="127"/>
      <c r="E37" s="56">
        <v>7</v>
      </c>
      <c r="F37" s="20">
        <f t="shared" si="0"/>
        <v>0</v>
      </c>
      <c r="G37" s="21">
        <v>0.08</v>
      </c>
      <c r="H37" s="22">
        <f t="shared" si="2"/>
        <v>0</v>
      </c>
      <c r="I37" s="117">
        <f t="shared" si="1"/>
        <v>0</v>
      </c>
    </row>
    <row r="38" spans="1:10" ht="24.95" customHeight="1">
      <c r="A38" s="16">
        <v>35</v>
      </c>
      <c r="B38" s="24" t="s">
        <v>70</v>
      </c>
      <c r="C38" s="23" t="s">
        <v>71</v>
      </c>
      <c r="D38" s="127"/>
      <c r="E38" s="56">
        <v>12</v>
      </c>
      <c r="F38" s="20">
        <f t="shared" si="0"/>
        <v>0</v>
      </c>
      <c r="G38" s="21">
        <v>0.08</v>
      </c>
      <c r="H38" s="22">
        <f t="shared" si="2"/>
        <v>0</v>
      </c>
      <c r="I38" s="117">
        <f t="shared" si="1"/>
        <v>0</v>
      </c>
    </row>
    <row r="39" spans="1:10" ht="24.95" customHeight="1">
      <c r="A39" s="16">
        <v>36</v>
      </c>
      <c r="B39" s="25" t="s">
        <v>72</v>
      </c>
      <c r="C39" s="23" t="s">
        <v>73</v>
      </c>
      <c r="D39" s="127"/>
      <c r="E39" s="56">
        <v>2</v>
      </c>
      <c r="F39" s="20">
        <f t="shared" si="0"/>
        <v>0</v>
      </c>
      <c r="G39" s="21">
        <v>0.08</v>
      </c>
      <c r="H39" s="22">
        <f t="shared" si="2"/>
        <v>0</v>
      </c>
      <c r="I39" s="117">
        <f t="shared" si="1"/>
        <v>0</v>
      </c>
    </row>
    <row r="40" spans="1:10" ht="24.95" customHeight="1">
      <c r="A40" s="16">
        <v>37</v>
      </c>
      <c r="B40" s="25" t="s">
        <v>74</v>
      </c>
      <c r="C40" s="23" t="s">
        <v>74</v>
      </c>
      <c r="D40" s="127"/>
      <c r="E40" s="56">
        <v>4</v>
      </c>
      <c r="F40" s="20">
        <f t="shared" si="0"/>
        <v>0</v>
      </c>
      <c r="G40" s="21">
        <v>0.08</v>
      </c>
      <c r="H40" s="22">
        <f t="shared" si="2"/>
        <v>0</v>
      </c>
      <c r="I40" s="117">
        <f t="shared" si="1"/>
        <v>0</v>
      </c>
    </row>
    <row r="41" spans="1:10" ht="24.95" customHeight="1">
      <c r="A41" s="16">
        <v>38</v>
      </c>
      <c r="B41" s="25" t="s">
        <v>75</v>
      </c>
      <c r="C41" s="23" t="s">
        <v>76</v>
      </c>
      <c r="D41" s="127"/>
      <c r="E41" s="56">
        <v>7</v>
      </c>
      <c r="F41" s="20">
        <f t="shared" si="0"/>
        <v>0</v>
      </c>
      <c r="G41" s="21">
        <v>0.08</v>
      </c>
      <c r="H41" s="22">
        <f t="shared" si="2"/>
        <v>0</v>
      </c>
      <c r="I41" s="117">
        <f t="shared" si="1"/>
        <v>0</v>
      </c>
    </row>
    <row r="42" spans="1:10" ht="42.75" customHeight="1">
      <c r="A42" s="16">
        <v>39</v>
      </c>
      <c r="B42" s="23" t="s">
        <v>77</v>
      </c>
      <c r="C42" s="23" t="s">
        <v>78</v>
      </c>
      <c r="D42" s="127"/>
      <c r="E42" s="56">
        <v>6</v>
      </c>
      <c r="F42" s="20">
        <f t="shared" si="0"/>
        <v>0</v>
      </c>
      <c r="G42" s="21">
        <v>0.08</v>
      </c>
      <c r="H42" s="22">
        <f t="shared" si="2"/>
        <v>0</v>
      </c>
      <c r="I42" s="117">
        <f t="shared" si="1"/>
        <v>0</v>
      </c>
    </row>
    <row r="43" spans="1:10" ht="24.95" customHeight="1">
      <c r="A43" s="16">
        <v>40</v>
      </c>
      <c r="B43" s="25" t="s">
        <v>79</v>
      </c>
      <c r="C43" s="23" t="s">
        <v>80</v>
      </c>
      <c r="D43" s="127"/>
      <c r="E43" s="56">
        <v>24</v>
      </c>
      <c r="F43" s="20">
        <f t="shared" si="0"/>
        <v>0</v>
      </c>
      <c r="G43" s="21">
        <v>0.08</v>
      </c>
      <c r="H43" s="22">
        <f t="shared" si="2"/>
        <v>0</v>
      </c>
      <c r="I43" s="117">
        <f t="shared" si="1"/>
        <v>0</v>
      </c>
    </row>
    <row r="44" spans="1:10" ht="24.95" customHeight="1">
      <c r="A44" s="16">
        <v>41</v>
      </c>
      <c r="B44" s="24" t="s">
        <v>81</v>
      </c>
      <c r="C44" s="23" t="s">
        <v>82</v>
      </c>
      <c r="D44" s="127"/>
      <c r="E44" s="56">
        <v>3</v>
      </c>
      <c r="F44" s="20">
        <f t="shared" si="0"/>
        <v>0</v>
      </c>
      <c r="G44" s="21">
        <v>0.08</v>
      </c>
      <c r="H44" s="22">
        <f t="shared" si="2"/>
        <v>0</v>
      </c>
      <c r="I44" s="117">
        <f t="shared" si="1"/>
        <v>0</v>
      </c>
    </row>
    <row r="45" spans="1:10" ht="24.95" customHeight="1">
      <c r="A45" s="16">
        <v>42</v>
      </c>
      <c r="B45" s="23" t="s">
        <v>83</v>
      </c>
      <c r="C45" s="23" t="s">
        <v>84</v>
      </c>
      <c r="D45" s="127"/>
      <c r="E45" s="56">
        <v>12</v>
      </c>
      <c r="F45" s="20">
        <f t="shared" si="0"/>
        <v>0</v>
      </c>
      <c r="G45" s="21">
        <v>0.08</v>
      </c>
      <c r="H45" s="22">
        <f t="shared" si="2"/>
        <v>0</v>
      </c>
      <c r="I45" s="117">
        <f t="shared" si="1"/>
        <v>0</v>
      </c>
    </row>
    <row r="46" spans="1:10" ht="24.95" customHeight="1">
      <c r="A46" s="16">
        <v>43</v>
      </c>
      <c r="B46" s="25" t="s">
        <v>85</v>
      </c>
      <c r="C46" s="23" t="s">
        <v>86</v>
      </c>
      <c r="D46" s="127"/>
      <c r="E46" s="56">
        <v>2</v>
      </c>
      <c r="F46" s="20">
        <f t="shared" si="0"/>
        <v>0</v>
      </c>
      <c r="G46" s="21">
        <v>0.08</v>
      </c>
      <c r="H46" s="22">
        <f t="shared" si="2"/>
        <v>0</v>
      </c>
      <c r="I46" s="117">
        <f t="shared" si="1"/>
        <v>0</v>
      </c>
    </row>
    <row r="47" spans="1:10" ht="24.95" customHeight="1">
      <c r="A47" s="16">
        <v>44</v>
      </c>
      <c r="B47" s="25" t="s">
        <v>87</v>
      </c>
      <c r="C47" s="23" t="s">
        <v>88</v>
      </c>
      <c r="D47" s="127"/>
      <c r="E47" s="56">
        <v>200</v>
      </c>
      <c r="F47" s="20">
        <f t="shared" si="0"/>
        <v>0</v>
      </c>
      <c r="G47" s="21">
        <v>0.08</v>
      </c>
      <c r="H47" s="22">
        <f t="shared" si="2"/>
        <v>0</v>
      </c>
      <c r="I47" s="117">
        <f t="shared" si="1"/>
        <v>0</v>
      </c>
    </row>
    <row r="48" spans="1:10" ht="24.95" customHeight="1">
      <c r="A48" s="16">
        <v>45</v>
      </c>
      <c r="B48" s="29" t="s">
        <v>89</v>
      </c>
      <c r="C48" s="23" t="s">
        <v>90</v>
      </c>
      <c r="D48" s="127"/>
      <c r="E48" s="56">
        <v>60</v>
      </c>
      <c r="F48" s="20">
        <f t="shared" si="0"/>
        <v>0</v>
      </c>
      <c r="G48" s="21">
        <v>0.08</v>
      </c>
      <c r="H48" s="22">
        <f t="shared" si="2"/>
        <v>0</v>
      </c>
      <c r="I48" s="117">
        <f t="shared" si="1"/>
        <v>0</v>
      </c>
    </row>
    <row r="49" spans="1:9" ht="24.95" customHeight="1">
      <c r="A49" s="16">
        <v>46</v>
      </c>
      <c r="B49" s="17" t="s">
        <v>91</v>
      </c>
      <c r="C49" s="23" t="s">
        <v>92</v>
      </c>
      <c r="D49" s="127"/>
      <c r="E49" s="56">
        <v>18</v>
      </c>
      <c r="F49" s="20">
        <f t="shared" si="0"/>
        <v>0</v>
      </c>
      <c r="G49" s="21">
        <v>0.08</v>
      </c>
      <c r="H49" s="22">
        <f t="shared" si="2"/>
        <v>0</v>
      </c>
      <c r="I49" s="117">
        <f t="shared" si="1"/>
        <v>0</v>
      </c>
    </row>
    <row r="50" spans="1:9" ht="24.95" customHeight="1">
      <c r="A50" s="16">
        <v>47</v>
      </c>
      <c r="B50" s="17" t="s">
        <v>93</v>
      </c>
      <c r="C50" s="23" t="s">
        <v>94</v>
      </c>
      <c r="D50" s="127"/>
      <c r="E50" s="56">
        <v>36</v>
      </c>
      <c r="F50" s="20">
        <f t="shared" si="0"/>
        <v>0</v>
      </c>
      <c r="G50" s="21">
        <v>0.08</v>
      </c>
      <c r="H50" s="22">
        <f t="shared" si="2"/>
        <v>0</v>
      </c>
      <c r="I50" s="117">
        <f t="shared" si="1"/>
        <v>0</v>
      </c>
    </row>
    <row r="51" spans="1:9" ht="24.95" customHeight="1">
      <c r="A51" s="16">
        <v>48</v>
      </c>
      <c r="B51" s="17" t="s">
        <v>95</v>
      </c>
      <c r="C51" s="23" t="s">
        <v>96</v>
      </c>
      <c r="D51" s="127"/>
      <c r="E51" s="56">
        <v>26</v>
      </c>
      <c r="F51" s="20">
        <f t="shared" si="0"/>
        <v>0</v>
      </c>
      <c r="G51" s="21">
        <v>0.08</v>
      </c>
      <c r="H51" s="22">
        <f t="shared" si="2"/>
        <v>0</v>
      </c>
      <c r="I51" s="117">
        <f t="shared" si="1"/>
        <v>0</v>
      </c>
    </row>
    <row r="52" spans="1:9" ht="24.95" customHeight="1">
      <c r="A52" s="16">
        <v>49</v>
      </c>
      <c r="B52" s="23" t="s">
        <v>97</v>
      </c>
      <c r="C52" s="23" t="s">
        <v>98</v>
      </c>
      <c r="D52" s="127"/>
      <c r="E52" s="56">
        <v>2</v>
      </c>
      <c r="F52" s="20">
        <f t="shared" si="0"/>
        <v>0</v>
      </c>
      <c r="G52" s="21">
        <v>0.08</v>
      </c>
      <c r="H52" s="22">
        <f t="shared" si="2"/>
        <v>0</v>
      </c>
      <c r="I52" s="117">
        <f t="shared" si="1"/>
        <v>0</v>
      </c>
    </row>
    <row r="53" spans="1:9" ht="24.95" customHeight="1">
      <c r="A53" s="16">
        <v>50</v>
      </c>
      <c r="B53" s="24" t="s">
        <v>99</v>
      </c>
      <c r="C53" s="23" t="s">
        <v>100</v>
      </c>
      <c r="D53" s="127"/>
      <c r="E53" s="56">
        <v>12</v>
      </c>
      <c r="F53" s="20">
        <f t="shared" si="0"/>
        <v>0</v>
      </c>
      <c r="G53" s="21">
        <v>0.08</v>
      </c>
      <c r="H53" s="22">
        <f t="shared" si="2"/>
        <v>0</v>
      </c>
      <c r="I53" s="117">
        <f t="shared" si="1"/>
        <v>0</v>
      </c>
    </row>
    <row r="54" spans="1:9" ht="24.95" customHeight="1">
      <c r="A54" s="16">
        <v>51</v>
      </c>
      <c r="B54" s="24" t="s">
        <v>101</v>
      </c>
      <c r="C54" s="23" t="s">
        <v>102</v>
      </c>
      <c r="D54" s="127"/>
      <c r="E54" s="56">
        <v>3</v>
      </c>
      <c r="F54" s="20">
        <f t="shared" si="0"/>
        <v>0</v>
      </c>
      <c r="G54" s="21">
        <v>0.08</v>
      </c>
      <c r="H54" s="22">
        <f t="shared" si="2"/>
        <v>0</v>
      </c>
      <c r="I54" s="117">
        <f t="shared" si="1"/>
        <v>0</v>
      </c>
    </row>
    <row r="55" spans="1:9" ht="24.95" customHeight="1">
      <c r="A55" s="16">
        <v>52</v>
      </c>
      <c r="B55" s="17" t="s">
        <v>103</v>
      </c>
      <c r="C55" s="23" t="s">
        <v>104</v>
      </c>
      <c r="D55" s="127"/>
      <c r="E55" s="56">
        <v>8</v>
      </c>
      <c r="F55" s="20">
        <f t="shared" si="0"/>
        <v>0</v>
      </c>
      <c r="G55" s="21">
        <v>0.08</v>
      </c>
      <c r="H55" s="22">
        <f t="shared" si="2"/>
        <v>0</v>
      </c>
      <c r="I55" s="117">
        <f t="shared" si="1"/>
        <v>0</v>
      </c>
    </row>
    <row r="56" spans="1:9" ht="24.95" customHeight="1">
      <c r="A56" s="16">
        <v>53</v>
      </c>
      <c r="B56" s="17" t="s">
        <v>105</v>
      </c>
      <c r="C56" s="23" t="s">
        <v>106</v>
      </c>
      <c r="D56" s="127"/>
      <c r="E56" s="56">
        <v>2</v>
      </c>
      <c r="F56" s="20">
        <f t="shared" si="0"/>
        <v>0</v>
      </c>
      <c r="G56" s="21">
        <v>0.08</v>
      </c>
      <c r="H56" s="22">
        <f t="shared" si="2"/>
        <v>0</v>
      </c>
      <c r="I56" s="117">
        <f t="shared" si="1"/>
        <v>0</v>
      </c>
    </row>
    <row r="57" spans="1:9" ht="24.95" customHeight="1">
      <c r="A57" s="16">
        <v>54</v>
      </c>
      <c r="B57" s="17" t="s">
        <v>107</v>
      </c>
      <c r="C57" s="23" t="s">
        <v>108</v>
      </c>
      <c r="D57" s="127"/>
      <c r="E57" s="56">
        <v>60</v>
      </c>
      <c r="F57" s="20">
        <f t="shared" si="0"/>
        <v>0</v>
      </c>
      <c r="G57" s="21">
        <v>0.08</v>
      </c>
      <c r="H57" s="22">
        <f t="shared" si="2"/>
        <v>0</v>
      </c>
      <c r="I57" s="117">
        <f t="shared" si="1"/>
        <v>0</v>
      </c>
    </row>
    <row r="58" spans="1:9" ht="24.95" customHeight="1">
      <c r="A58" s="16">
        <v>55</v>
      </c>
      <c r="B58" s="17" t="s">
        <v>109</v>
      </c>
      <c r="C58" s="23" t="s">
        <v>110</v>
      </c>
      <c r="D58" s="127"/>
      <c r="E58" s="56">
        <v>35</v>
      </c>
      <c r="F58" s="20">
        <f t="shared" si="0"/>
        <v>0</v>
      </c>
      <c r="G58" s="21">
        <v>0.08</v>
      </c>
      <c r="H58" s="22">
        <f t="shared" si="2"/>
        <v>0</v>
      </c>
      <c r="I58" s="117">
        <f t="shared" si="1"/>
        <v>0</v>
      </c>
    </row>
    <row r="59" spans="1:9" ht="24.95" customHeight="1">
      <c r="A59" s="16">
        <v>56</v>
      </c>
      <c r="B59" s="114" t="s">
        <v>111</v>
      </c>
      <c r="C59" s="115" t="s">
        <v>112</v>
      </c>
      <c r="D59" s="127"/>
      <c r="E59" s="56">
        <v>20</v>
      </c>
      <c r="F59" s="20">
        <f t="shared" si="0"/>
        <v>0</v>
      </c>
      <c r="G59" s="21">
        <v>0.08</v>
      </c>
      <c r="H59" s="22">
        <f t="shared" si="2"/>
        <v>0</v>
      </c>
      <c r="I59" s="117">
        <f t="shared" si="1"/>
        <v>0</v>
      </c>
    </row>
    <row r="60" spans="1:9" ht="24.95" customHeight="1">
      <c r="A60" s="16">
        <v>57</v>
      </c>
      <c r="B60" s="23" t="s">
        <v>113</v>
      </c>
      <c r="C60" s="23" t="s">
        <v>114</v>
      </c>
      <c r="D60" s="127"/>
      <c r="E60" s="56">
        <v>6</v>
      </c>
      <c r="F60" s="20">
        <f t="shared" si="0"/>
        <v>0</v>
      </c>
      <c r="G60" s="21">
        <v>0.08</v>
      </c>
      <c r="H60" s="22">
        <f t="shared" si="2"/>
        <v>0</v>
      </c>
      <c r="I60" s="117">
        <f t="shared" si="1"/>
        <v>0</v>
      </c>
    </row>
    <row r="61" spans="1:9" ht="24.95" customHeight="1">
      <c r="A61" s="16">
        <v>58</v>
      </c>
      <c r="B61" s="23" t="s">
        <v>115</v>
      </c>
      <c r="C61" s="23" t="s">
        <v>116</v>
      </c>
      <c r="D61" s="127"/>
      <c r="E61" s="56">
        <v>6</v>
      </c>
      <c r="F61" s="20">
        <f t="shared" si="0"/>
        <v>0</v>
      </c>
      <c r="G61" s="21">
        <v>0.08</v>
      </c>
      <c r="H61" s="22">
        <f t="shared" si="2"/>
        <v>0</v>
      </c>
      <c r="I61" s="117">
        <f t="shared" si="1"/>
        <v>0</v>
      </c>
    </row>
    <row r="62" spans="1:9" ht="24.95" customHeight="1">
      <c r="A62" s="16">
        <v>59</v>
      </c>
      <c r="B62" s="23" t="s">
        <v>117</v>
      </c>
      <c r="C62" s="23" t="s">
        <v>118</v>
      </c>
      <c r="D62" s="127"/>
      <c r="E62" s="56">
        <v>4</v>
      </c>
      <c r="F62" s="20">
        <f t="shared" si="0"/>
        <v>0</v>
      </c>
      <c r="G62" s="21">
        <v>0.08</v>
      </c>
      <c r="H62" s="22">
        <f t="shared" si="2"/>
        <v>0</v>
      </c>
      <c r="I62" s="117">
        <f t="shared" si="1"/>
        <v>0</v>
      </c>
    </row>
    <row r="63" spans="1:9" ht="24.75" customHeight="1">
      <c r="A63" s="16">
        <v>60</v>
      </c>
      <c r="B63" s="23" t="s">
        <v>119</v>
      </c>
      <c r="C63" s="23" t="s">
        <v>120</v>
      </c>
      <c r="D63" s="127"/>
      <c r="E63" s="56">
        <v>100</v>
      </c>
      <c r="F63" s="20">
        <f t="shared" si="0"/>
        <v>0</v>
      </c>
      <c r="G63" s="21">
        <v>0.08</v>
      </c>
      <c r="H63" s="22">
        <f t="shared" si="2"/>
        <v>0</v>
      </c>
      <c r="I63" s="117">
        <f t="shared" si="1"/>
        <v>0</v>
      </c>
    </row>
    <row r="64" spans="1:9" ht="24.95" customHeight="1">
      <c r="A64" s="16">
        <v>61</v>
      </c>
      <c r="B64" s="17" t="s">
        <v>121</v>
      </c>
      <c r="C64" s="23" t="s">
        <v>122</v>
      </c>
      <c r="D64" s="127"/>
      <c r="E64" s="56">
        <v>2</v>
      </c>
      <c r="F64" s="20">
        <f t="shared" si="0"/>
        <v>0</v>
      </c>
      <c r="G64" s="21">
        <v>0.08</v>
      </c>
      <c r="H64" s="22">
        <f t="shared" si="2"/>
        <v>0</v>
      </c>
      <c r="I64" s="117">
        <f t="shared" si="1"/>
        <v>0</v>
      </c>
    </row>
    <row r="65" spans="1:9" ht="24.95" customHeight="1">
      <c r="A65" s="16">
        <v>62</v>
      </c>
      <c r="B65" s="112" t="s">
        <v>376</v>
      </c>
      <c r="C65" s="113" t="s">
        <v>377</v>
      </c>
      <c r="D65" s="127"/>
      <c r="E65" s="56">
        <v>3</v>
      </c>
      <c r="F65" s="20">
        <f t="shared" si="0"/>
        <v>0</v>
      </c>
      <c r="G65" s="21">
        <v>0.08</v>
      </c>
      <c r="H65" s="22">
        <f t="shared" si="2"/>
        <v>0</v>
      </c>
      <c r="I65" s="117">
        <f t="shared" si="1"/>
        <v>0</v>
      </c>
    </row>
    <row r="66" spans="1:9" ht="24.95" customHeight="1">
      <c r="A66" s="16">
        <v>63</v>
      </c>
      <c r="B66" s="114" t="s">
        <v>123</v>
      </c>
      <c r="C66" s="115" t="s">
        <v>124</v>
      </c>
      <c r="D66" s="127"/>
      <c r="E66" s="56">
        <v>15</v>
      </c>
      <c r="F66" s="20">
        <f t="shared" si="0"/>
        <v>0</v>
      </c>
      <c r="G66" s="21">
        <v>0.08</v>
      </c>
      <c r="H66" s="22">
        <f t="shared" si="2"/>
        <v>0</v>
      </c>
      <c r="I66" s="117">
        <f t="shared" si="1"/>
        <v>0</v>
      </c>
    </row>
    <row r="67" spans="1:9" ht="24.95" customHeight="1">
      <c r="A67" s="16">
        <v>64</v>
      </c>
      <c r="B67" s="23" t="s">
        <v>125</v>
      </c>
      <c r="C67" s="23" t="s">
        <v>126</v>
      </c>
      <c r="D67" s="127"/>
      <c r="E67" s="56">
        <v>14</v>
      </c>
      <c r="F67" s="20">
        <f t="shared" si="0"/>
        <v>0</v>
      </c>
      <c r="G67" s="21">
        <v>0.08</v>
      </c>
      <c r="H67" s="22">
        <f t="shared" si="2"/>
        <v>0</v>
      </c>
      <c r="I67" s="117">
        <f t="shared" si="1"/>
        <v>0</v>
      </c>
    </row>
    <row r="68" spans="1:9" ht="24.95" customHeight="1">
      <c r="A68" s="16">
        <v>65</v>
      </c>
      <c r="B68" s="24" t="s">
        <v>127</v>
      </c>
      <c r="C68" s="23" t="s">
        <v>128</v>
      </c>
      <c r="D68" s="127"/>
      <c r="E68" s="56">
        <v>2</v>
      </c>
      <c r="F68" s="20">
        <f t="shared" ref="F68:F131" si="3">E68*D68</f>
        <v>0</v>
      </c>
      <c r="G68" s="21">
        <v>0.08</v>
      </c>
      <c r="H68" s="22">
        <f t="shared" si="2"/>
        <v>0</v>
      </c>
      <c r="I68" s="117">
        <f t="shared" ref="I68:I131" si="4">E68*H68</f>
        <v>0</v>
      </c>
    </row>
    <row r="69" spans="1:9" ht="24.95" customHeight="1">
      <c r="A69" s="16">
        <v>66</v>
      </c>
      <c r="B69" s="24" t="s">
        <v>129</v>
      </c>
      <c r="C69" s="24" t="s">
        <v>130</v>
      </c>
      <c r="D69" s="127"/>
      <c r="E69" s="56">
        <v>12</v>
      </c>
      <c r="F69" s="20">
        <f t="shared" si="3"/>
        <v>0</v>
      </c>
      <c r="G69" s="21">
        <v>0.08</v>
      </c>
      <c r="H69" s="22">
        <f t="shared" ref="H69:H132" si="5">D69*1.08</f>
        <v>0</v>
      </c>
      <c r="I69" s="117">
        <f t="shared" si="4"/>
        <v>0</v>
      </c>
    </row>
    <row r="70" spans="1:9" ht="24.95" customHeight="1">
      <c r="A70" s="16">
        <v>67</v>
      </c>
      <c r="B70" s="17" t="s">
        <v>131</v>
      </c>
      <c r="C70" s="17" t="s">
        <v>132</v>
      </c>
      <c r="D70" s="127"/>
      <c r="E70" s="56">
        <v>50</v>
      </c>
      <c r="F70" s="20">
        <f t="shared" si="3"/>
        <v>0</v>
      </c>
      <c r="G70" s="21">
        <v>0.08</v>
      </c>
      <c r="H70" s="22">
        <f t="shared" si="5"/>
        <v>0</v>
      </c>
      <c r="I70" s="117">
        <f t="shared" si="4"/>
        <v>0</v>
      </c>
    </row>
    <row r="71" spans="1:9" ht="24.95" customHeight="1">
      <c r="A71" s="16">
        <v>68</v>
      </c>
      <c r="B71" s="112" t="s">
        <v>378</v>
      </c>
      <c r="C71" s="113" t="s">
        <v>379</v>
      </c>
      <c r="D71" s="127"/>
      <c r="E71" s="56">
        <v>10</v>
      </c>
      <c r="F71" s="20">
        <f t="shared" si="3"/>
        <v>0</v>
      </c>
      <c r="G71" s="21">
        <v>0.08</v>
      </c>
      <c r="H71" s="22">
        <f t="shared" si="5"/>
        <v>0</v>
      </c>
      <c r="I71" s="117">
        <f t="shared" si="4"/>
        <v>0</v>
      </c>
    </row>
    <row r="72" spans="1:9" ht="24.95" customHeight="1">
      <c r="A72" s="16">
        <v>69</v>
      </c>
      <c r="B72" s="112" t="s">
        <v>380</v>
      </c>
      <c r="C72" s="113" t="s">
        <v>381</v>
      </c>
      <c r="D72" s="127"/>
      <c r="E72" s="56">
        <v>3</v>
      </c>
      <c r="F72" s="20">
        <f t="shared" si="3"/>
        <v>0</v>
      </c>
      <c r="G72" s="21">
        <v>0.08</v>
      </c>
      <c r="H72" s="22">
        <f t="shared" si="5"/>
        <v>0</v>
      </c>
      <c r="I72" s="117">
        <f t="shared" si="4"/>
        <v>0</v>
      </c>
    </row>
    <row r="73" spans="1:9" ht="24.95" customHeight="1">
      <c r="A73" s="16">
        <v>70</v>
      </c>
      <c r="B73" s="17" t="s">
        <v>133</v>
      </c>
      <c r="C73" s="23" t="s">
        <v>134</v>
      </c>
      <c r="D73" s="127"/>
      <c r="E73" s="56">
        <v>36</v>
      </c>
      <c r="F73" s="20">
        <f t="shared" si="3"/>
        <v>0</v>
      </c>
      <c r="G73" s="21">
        <v>0.08</v>
      </c>
      <c r="H73" s="22">
        <f t="shared" si="5"/>
        <v>0</v>
      </c>
      <c r="I73" s="117">
        <f t="shared" si="4"/>
        <v>0</v>
      </c>
    </row>
    <row r="74" spans="1:9" ht="24.95" customHeight="1">
      <c r="A74" s="16">
        <v>71</v>
      </c>
      <c r="B74" s="17" t="s">
        <v>135</v>
      </c>
      <c r="C74" s="23" t="s">
        <v>136</v>
      </c>
      <c r="D74" s="127"/>
      <c r="E74" s="56">
        <v>3</v>
      </c>
      <c r="F74" s="20">
        <f t="shared" si="3"/>
        <v>0</v>
      </c>
      <c r="G74" s="21">
        <v>0.08</v>
      </c>
      <c r="H74" s="22">
        <f t="shared" si="5"/>
        <v>0</v>
      </c>
      <c r="I74" s="117">
        <f t="shared" si="4"/>
        <v>0</v>
      </c>
    </row>
    <row r="75" spans="1:9" ht="28.5" customHeight="1">
      <c r="A75" s="16">
        <v>72</v>
      </c>
      <c r="B75" s="17" t="s">
        <v>137</v>
      </c>
      <c r="C75" s="23" t="s">
        <v>138</v>
      </c>
      <c r="D75" s="127"/>
      <c r="E75" s="56">
        <v>20</v>
      </c>
      <c r="F75" s="20">
        <f t="shared" si="3"/>
        <v>0</v>
      </c>
      <c r="G75" s="21">
        <v>0.08</v>
      </c>
      <c r="H75" s="22">
        <f t="shared" si="5"/>
        <v>0</v>
      </c>
      <c r="I75" s="117">
        <f t="shared" si="4"/>
        <v>0</v>
      </c>
    </row>
    <row r="76" spans="1:9" ht="24.95" customHeight="1">
      <c r="A76" s="16">
        <v>73</v>
      </c>
      <c r="B76" s="24" t="s">
        <v>139</v>
      </c>
      <c r="C76" s="23" t="s">
        <v>140</v>
      </c>
      <c r="D76" s="127"/>
      <c r="E76" s="56">
        <v>6</v>
      </c>
      <c r="F76" s="20">
        <f t="shared" si="3"/>
        <v>0</v>
      </c>
      <c r="G76" s="21">
        <v>0.08</v>
      </c>
      <c r="H76" s="22">
        <f t="shared" si="5"/>
        <v>0</v>
      </c>
      <c r="I76" s="117">
        <f t="shared" si="4"/>
        <v>0</v>
      </c>
    </row>
    <row r="77" spans="1:9" ht="24.95" customHeight="1">
      <c r="A77" s="16">
        <v>74</v>
      </c>
      <c r="B77" s="24" t="s">
        <v>141</v>
      </c>
      <c r="C77" s="23" t="s">
        <v>142</v>
      </c>
      <c r="D77" s="127"/>
      <c r="E77" s="56">
        <v>2</v>
      </c>
      <c r="F77" s="20">
        <f t="shared" si="3"/>
        <v>0</v>
      </c>
      <c r="G77" s="21">
        <v>0.08</v>
      </c>
      <c r="H77" s="22">
        <f t="shared" si="5"/>
        <v>0</v>
      </c>
      <c r="I77" s="117">
        <f t="shared" si="4"/>
        <v>0</v>
      </c>
    </row>
    <row r="78" spans="1:9" ht="24.95" customHeight="1">
      <c r="A78" s="16">
        <v>75</v>
      </c>
      <c r="B78" s="17" t="s">
        <v>143</v>
      </c>
      <c r="C78" s="23" t="s">
        <v>144</v>
      </c>
      <c r="D78" s="127"/>
      <c r="E78" s="56">
        <v>10</v>
      </c>
      <c r="F78" s="20">
        <f t="shared" si="3"/>
        <v>0</v>
      </c>
      <c r="G78" s="21">
        <v>0.08</v>
      </c>
      <c r="H78" s="22">
        <f t="shared" si="5"/>
        <v>0</v>
      </c>
      <c r="I78" s="117">
        <f t="shared" si="4"/>
        <v>0</v>
      </c>
    </row>
    <row r="79" spans="1:9" ht="24.95" customHeight="1">
      <c r="A79" s="16">
        <v>76</v>
      </c>
      <c r="B79" s="17" t="s">
        <v>145</v>
      </c>
      <c r="C79" s="23" t="s">
        <v>146</v>
      </c>
      <c r="D79" s="127"/>
      <c r="E79" s="56">
        <v>3</v>
      </c>
      <c r="F79" s="20">
        <f t="shared" si="3"/>
        <v>0</v>
      </c>
      <c r="G79" s="21">
        <v>0.08</v>
      </c>
      <c r="H79" s="22">
        <f t="shared" si="5"/>
        <v>0</v>
      </c>
      <c r="I79" s="117">
        <f t="shared" si="4"/>
        <v>0</v>
      </c>
    </row>
    <row r="80" spans="1:9" ht="24.95" customHeight="1">
      <c r="A80" s="16">
        <v>77</v>
      </c>
      <c r="B80" s="29" t="s">
        <v>147</v>
      </c>
      <c r="C80" s="23" t="s">
        <v>148</v>
      </c>
      <c r="D80" s="127"/>
      <c r="E80" s="56">
        <v>3</v>
      </c>
      <c r="F80" s="20">
        <f t="shared" si="3"/>
        <v>0</v>
      </c>
      <c r="G80" s="21">
        <v>0.08</v>
      </c>
      <c r="H80" s="22">
        <f t="shared" si="5"/>
        <v>0</v>
      </c>
      <c r="I80" s="117">
        <f t="shared" si="4"/>
        <v>0</v>
      </c>
    </row>
    <row r="81" spans="1:10" ht="24.95" customHeight="1">
      <c r="A81" s="16">
        <v>78</v>
      </c>
      <c r="B81" s="23" t="s">
        <v>149</v>
      </c>
      <c r="C81" s="23" t="s">
        <v>150</v>
      </c>
      <c r="D81" s="127"/>
      <c r="E81" s="56">
        <v>3</v>
      </c>
      <c r="F81" s="20">
        <f t="shared" si="3"/>
        <v>0</v>
      </c>
      <c r="G81" s="21">
        <v>0.08</v>
      </c>
      <c r="H81" s="22">
        <f t="shared" si="5"/>
        <v>0</v>
      </c>
      <c r="I81" s="117">
        <f t="shared" si="4"/>
        <v>0</v>
      </c>
    </row>
    <row r="82" spans="1:10" ht="24.95" customHeight="1">
      <c r="A82" s="16">
        <v>79</v>
      </c>
      <c r="B82" s="17" t="s">
        <v>151</v>
      </c>
      <c r="C82" s="23" t="s">
        <v>152</v>
      </c>
      <c r="D82" s="127"/>
      <c r="E82" s="56">
        <v>3</v>
      </c>
      <c r="F82" s="20">
        <f t="shared" si="3"/>
        <v>0</v>
      </c>
      <c r="G82" s="21">
        <v>0.08</v>
      </c>
      <c r="H82" s="22">
        <f t="shared" si="5"/>
        <v>0</v>
      </c>
      <c r="I82" s="117">
        <f t="shared" si="4"/>
        <v>0</v>
      </c>
    </row>
    <row r="83" spans="1:10" ht="24.95" customHeight="1">
      <c r="A83" s="16">
        <v>80</v>
      </c>
      <c r="B83" s="17" t="s">
        <v>153</v>
      </c>
      <c r="C83" s="23" t="s">
        <v>154</v>
      </c>
      <c r="D83" s="127"/>
      <c r="E83" s="56">
        <v>3</v>
      </c>
      <c r="F83" s="20">
        <f t="shared" si="3"/>
        <v>0</v>
      </c>
      <c r="G83" s="21">
        <v>0.08</v>
      </c>
      <c r="H83" s="22">
        <f t="shared" si="5"/>
        <v>0</v>
      </c>
      <c r="I83" s="117">
        <f t="shared" si="4"/>
        <v>0</v>
      </c>
    </row>
    <row r="84" spans="1:10" s="30" customFormat="1" ht="24.95" customHeight="1">
      <c r="A84" s="16">
        <v>81</v>
      </c>
      <c r="B84" s="17" t="s">
        <v>155</v>
      </c>
      <c r="C84" s="23" t="s">
        <v>156</v>
      </c>
      <c r="D84" s="127"/>
      <c r="E84" s="56">
        <v>10</v>
      </c>
      <c r="F84" s="20">
        <f t="shared" si="3"/>
        <v>0</v>
      </c>
      <c r="G84" s="21">
        <v>0.08</v>
      </c>
      <c r="H84" s="22">
        <f t="shared" si="5"/>
        <v>0</v>
      </c>
      <c r="I84" s="117">
        <f t="shared" si="4"/>
        <v>0</v>
      </c>
      <c r="J84" s="3"/>
    </row>
    <row r="85" spans="1:10" ht="24.95" customHeight="1">
      <c r="A85" s="16">
        <v>82</v>
      </c>
      <c r="B85" s="17" t="s">
        <v>157</v>
      </c>
      <c r="C85" s="23" t="s">
        <v>158</v>
      </c>
      <c r="D85" s="127"/>
      <c r="E85" s="56">
        <v>4</v>
      </c>
      <c r="F85" s="20">
        <f t="shared" si="3"/>
        <v>0</v>
      </c>
      <c r="G85" s="21">
        <v>0.08</v>
      </c>
      <c r="H85" s="22">
        <f t="shared" si="5"/>
        <v>0</v>
      </c>
      <c r="I85" s="117">
        <f t="shared" si="4"/>
        <v>0</v>
      </c>
    </row>
    <row r="86" spans="1:10" ht="24.95" customHeight="1">
      <c r="A86" s="16">
        <v>83</v>
      </c>
      <c r="B86" s="17" t="s">
        <v>159</v>
      </c>
      <c r="C86" s="23" t="s">
        <v>160</v>
      </c>
      <c r="D86" s="127"/>
      <c r="E86" s="16">
        <v>5</v>
      </c>
      <c r="F86" s="20">
        <f t="shared" si="3"/>
        <v>0</v>
      </c>
      <c r="G86" s="21">
        <v>0.08</v>
      </c>
      <c r="H86" s="22">
        <f t="shared" si="5"/>
        <v>0</v>
      </c>
      <c r="I86" s="117">
        <f t="shared" si="4"/>
        <v>0</v>
      </c>
    </row>
    <row r="87" spans="1:10" ht="24.95" customHeight="1">
      <c r="A87" s="16">
        <v>84</v>
      </c>
      <c r="B87" s="17" t="s">
        <v>161</v>
      </c>
      <c r="C87" s="23" t="s">
        <v>162</v>
      </c>
      <c r="D87" s="127"/>
      <c r="E87" s="56">
        <v>50</v>
      </c>
      <c r="F87" s="20">
        <f t="shared" si="3"/>
        <v>0</v>
      </c>
      <c r="G87" s="21">
        <v>0.08</v>
      </c>
      <c r="H87" s="22">
        <f t="shared" si="5"/>
        <v>0</v>
      </c>
      <c r="I87" s="117">
        <f t="shared" si="4"/>
        <v>0</v>
      </c>
    </row>
    <row r="88" spans="1:10" ht="24.95" customHeight="1">
      <c r="A88" s="16">
        <v>85</v>
      </c>
      <c r="B88" s="17" t="s">
        <v>163</v>
      </c>
      <c r="C88" s="23" t="s">
        <v>164</v>
      </c>
      <c r="D88" s="127"/>
      <c r="E88" s="56">
        <v>120</v>
      </c>
      <c r="F88" s="20">
        <f t="shared" si="3"/>
        <v>0</v>
      </c>
      <c r="G88" s="21">
        <v>0.08</v>
      </c>
      <c r="H88" s="22">
        <f t="shared" si="5"/>
        <v>0</v>
      </c>
      <c r="I88" s="117">
        <f t="shared" si="4"/>
        <v>0</v>
      </c>
    </row>
    <row r="89" spans="1:10" ht="24.95" customHeight="1">
      <c r="A89" s="16">
        <v>86</v>
      </c>
      <c r="B89" s="24" t="s">
        <v>165</v>
      </c>
      <c r="C89" s="23" t="s">
        <v>166</v>
      </c>
      <c r="D89" s="127"/>
      <c r="E89" s="56">
        <v>120</v>
      </c>
      <c r="F89" s="20">
        <f t="shared" si="3"/>
        <v>0</v>
      </c>
      <c r="G89" s="21">
        <v>0.08</v>
      </c>
      <c r="H89" s="22">
        <f t="shared" si="5"/>
        <v>0</v>
      </c>
      <c r="I89" s="117">
        <f t="shared" si="4"/>
        <v>0</v>
      </c>
    </row>
    <row r="90" spans="1:10" ht="24.95" customHeight="1">
      <c r="A90" s="16">
        <v>87</v>
      </c>
      <c r="B90" s="17" t="s">
        <v>167</v>
      </c>
      <c r="C90" s="23" t="s">
        <v>168</v>
      </c>
      <c r="D90" s="127"/>
      <c r="E90" s="56">
        <v>24</v>
      </c>
      <c r="F90" s="20">
        <f t="shared" si="3"/>
        <v>0</v>
      </c>
      <c r="G90" s="21">
        <v>0.08</v>
      </c>
      <c r="H90" s="22">
        <f t="shared" si="5"/>
        <v>0</v>
      </c>
      <c r="I90" s="117">
        <f t="shared" si="4"/>
        <v>0</v>
      </c>
    </row>
    <row r="91" spans="1:10" ht="24.95" customHeight="1">
      <c r="A91" s="16">
        <v>88</v>
      </c>
      <c r="B91" s="23" t="s">
        <v>385</v>
      </c>
      <c r="C91" s="23" t="s">
        <v>386</v>
      </c>
      <c r="D91" s="127"/>
      <c r="E91" s="56">
        <v>2</v>
      </c>
      <c r="F91" s="20">
        <f t="shared" si="3"/>
        <v>0</v>
      </c>
      <c r="G91" s="21">
        <v>0.08</v>
      </c>
      <c r="H91" s="22">
        <f t="shared" si="5"/>
        <v>0</v>
      </c>
      <c r="I91" s="117">
        <f t="shared" si="4"/>
        <v>0</v>
      </c>
    </row>
    <row r="92" spans="1:10" ht="24.95" customHeight="1">
      <c r="A92" s="16">
        <v>89</v>
      </c>
      <c r="B92" s="24" t="s">
        <v>169</v>
      </c>
      <c r="C92" s="23" t="s">
        <v>170</v>
      </c>
      <c r="D92" s="127"/>
      <c r="E92" s="56">
        <v>2</v>
      </c>
      <c r="F92" s="20">
        <f t="shared" si="3"/>
        <v>0</v>
      </c>
      <c r="G92" s="21">
        <v>0.08</v>
      </c>
      <c r="H92" s="22">
        <f t="shared" si="5"/>
        <v>0</v>
      </c>
      <c r="I92" s="117">
        <f t="shared" si="4"/>
        <v>0</v>
      </c>
    </row>
    <row r="93" spans="1:10" ht="24.95" customHeight="1">
      <c r="A93" s="16">
        <v>90</v>
      </c>
      <c r="B93" s="25" t="s">
        <v>171</v>
      </c>
      <c r="C93" s="23" t="s">
        <v>172</v>
      </c>
      <c r="D93" s="127"/>
      <c r="E93" s="56">
        <v>2</v>
      </c>
      <c r="F93" s="20">
        <f t="shared" si="3"/>
        <v>0</v>
      </c>
      <c r="G93" s="21">
        <v>0.08</v>
      </c>
      <c r="H93" s="22">
        <f t="shared" si="5"/>
        <v>0</v>
      </c>
      <c r="I93" s="117">
        <f t="shared" si="4"/>
        <v>0</v>
      </c>
    </row>
    <row r="94" spans="1:10" ht="24.95" customHeight="1">
      <c r="A94" s="16">
        <v>91</v>
      </c>
      <c r="B94" s="17" t="s">
        <v>173</v>
      </c>
      <c r="C94" s="23" t="s">
        <v>174</v>
      </c>
      <c r="D94" s="127"/>
      <c r="E94" s="56">
        <v>50</v>
      </c>
      <c r="F94" s="20">
        <f t="shared" si="3"/>
        <v>0</v>
      </c>
      <c r="G94" s="21">
        <v>0.08</v>
      </c>
      <c r="H94" s="22">
        <f t="shared" si="5"/>
        <v>0</v>
      </c>
      <c r="I94" s="117">
        <f t="shared" si="4"/>
        <v>0</v>
      </c>
    </row>
    <row r="95" spans="1:10" ht="24.95" customHeight="1">
      <c r="A95" s="16">
        <v>92</v>
      </c>
      <c r="B95" s="17" t="s">
        <v>175</v>
      </c>
      <c r="C95" s="23" t="s">
        <v>176</v>
      </c>
      <c r="D95" s="127"/>
      <c r="E95" s="56">
        <v>2</v>
      </c>
      <c r="F95" s="20">
        <f t="shared" si="3"/>
        <v>0</v>
      </c>
      <c r="G95" s="21">
        <v>0.08</v>
      </c>
      <c r="H95" s="22">
        <f t="shared" si="5"/>
        <v>0</v>
      </c>
      <c r="I95" s="117">
        <f t="shared" si="4"/>
        <v>0</v>
      </c>
    </row>
    <row r="96" spans="1:10" ht="24.95" customHeight="1">
      <c r="A96" s="16">
        <v>93</v>
      </c>
      <c r="B96" s="24" t="s">
        <v>177</v>
      </c>
      <c r="C96" s="23" t="s">
        <v>178</v>
      </c>
      <c r="D96" s="127"/>
      <c r="E96" s="56">
        <v>44</v>
      </c>
      <c r="F96" s="20">
        <f t="shared" si="3"/>
        <v>0</v>
      </c>
      <c r="G96" s="21">
        <v>0.08</v>
      </c>
      <c r="H96" s="22">
        <f t="shared" si="5"/>
        <v>0</v>
      </c>
      <c r="I96" s="117">
        <f t="shared" si="4"/>
        <v>0</v>
      </c>
    </row>
    <row r="97" spans="1:1025" ht="24.95" customHeight="1">
      <c r="A97" s="16">
        <v>94</v>
      </c>
      <c r="B97" s="17" t="s">
        <v>179</v>
      </c>
      <c r="C97" s="23" t="s">
        <v>180</v>
      </c>
      <c r="D97" s="127"/>
      <c r="E97" s="56">
        <v>20</v>
      </c>
      <c r="F97" s="20">
        <f t="shared" si="3"/>
        <v>0</v>
      </c>
      <c r="G97" s="21">
        <v>0.08</v>
      </c>
      <c r="H97" s="22">
        <f t="shared" si="5"/>
        <v>0</v>
      </c>
      <c r="I97" s="117">
        <f t="shared" si="4"/>
        <v>0</v>
      </c>
    </row>
    <row r="98" spans="1:1025" ht="24.95" customHeight="1">
      <c r="A98" s="16">
        <v>95</v>
      </c>
      <c r="B98" s="25" t="s">
        <v>181</v>
      </c>
      <c r="C98" s="23" t="s">
        <v>182</v>
      </c>
      <c r="D98" s="127"/>
      <c r="E98" s="56">
        <v>60</v>
      </c>
      <c r="F98" s="20">
        <f t="shared" si="3"/>
        <v>0</v>
      </c>
      <c r="G98" s="21">
        <v>0.08</v>
      </c>
      <c r="H98" s="22">
        <f t="shared" si="5"/>
        <v>0</v>
      </c>
      <c r="I98" s="117">
        <f t="shared" si="4"/>
        <v>0</v>
      </c>
    </row>
    <row r="99" spans="1:1025" ht="24.95" customHeight="1">
      <c r="A99" s="16">
        <v>96</v>
      </c>
      <c r="B99" s="17" t="s">
        <v>183</v>
      </c>
      <c r="C99" s="23" t="s">
        <v>184</v>
      </c>
      <c r="D99" s="127"/>
      <c r="E99" s="56">
        <v>40</v>
      </c>
      <c r="F99" s="20">
        <f t="shared" si="3"/>
        <v>0</v>
      </c>
      <c r="G99" s="21">
        <v>0.08</v>
      </c>
      <c r="H99" s="22">
        <f t="shared" si="5"/>
        <v>0</v>
      </c>
      <c r="I99" s="117">
        <f t="shared" si="4"/>
        <v>0</v>
      </c>
    </row>
    <row r="100" spans="1:1025" ht="24.95" customHeight="1">
      <c r="A100" s="16">
        <v>97</v>
      </c>
      <c r="B100" s="114" t="s">
        <v>185</v>
      </c>
      <c r="C100" s="115" t="s">
        <v>186</v>
      </c>
      <c r="D100" s="127"/>
      <c r="E100" s="56">
        <v>6</v>
      </c>
      <c r="F100" s="20">
        <f t="shared" si="3"/>
        <v>0</v>
      </c>
      <c r="G100" s="21">
        <v>0.08</v>
      </c>
      <c r="H100" s="22">
        <f t="shared" si="5"/>
        <v>0</v>
      </c>
      <c r="I100" s="117">
        <f t="shared" si="4"/>
        <v>0</v>
      </c>
    </row>
    <row r="101" spans="1:1025" ht="24.95" customHeight="1">
      <c r="A101" s="16">
        <v>98</v>
      </c>
      <c r="B101" s="29" t="s">
        <v>187</v>
      </c>
      <c r="C101" s="23" t="s">
        <v>188</v>
      </c>
      <c r="D101" s="127"/>
      <c r="E101" s="56">
        <v>10</v>
      </c>
      <c r="F101" s="20">
        <f t="shared" si="3"/>
        <v>0</v>
      </c>
      <c r="G101" s="21">
        <v>0.08</v>
      </c>
      <c r="H101" s="22">
        <f t="shared" si="5"/>
        <v>0</v>
      </c>
      <c r="I101" s="117">
        <f t="shared" si="4"/>
        <v>0</v>
      </c>
    </row>
    <row r="102" spans="1:1025" s="28" customFormat="1" ht="24.95" customHeight="1">
      <c r="A102" s="16">
        <v>99</v>
      </c>
      <c r="B102" s="24" t="s">
        <v>189</v>
      </c>
      <c r="C102" s="23" t="s">
        <v>190</v>
      </c>
      <c r="D102" s="127"/>
      <c r="E102" s="56">
        <v>80</v>
      </c>
      <c r="F102" s="20">
        <f t="shared" si="3"/>
        <v>0</v>
      </c>
      <c r="G102" s="21">
        <v>0.08</v>
      </c>
      <c r="H102" s="22">
        <f t="shared" si="5"/>
        <v>0</v>
      </c>
      <c r="I102" s="117">
        <f t="shared" si="4"/>
        <v>0</v>
      </c>
      <c r="J102" s="3"/>
    </row>
    <row r="103" spans="1:1025" ht="24.95" customHeight="1">
      <c r="A103" s="16">
        <v>100</v>
      </c>
      <c r="B103" s="24" t="s">
        <v>191</v>
      </c>
      <c r="C103" s="23" t="s">
        <v>192</v>
      </c>
      <c r="D103" s="127"/>
      <c r="E103" s="56">
        <v>2</v>
      </c>
      <c r="F103" s="20">
        <f t="shared" si="3"/>
        <v>0</v>
      </c>
      <c r="G103" s="21">
        <v>0.08</v>
      </c>
      <c r="H103" s="22">
        <f t="shared" si="5"/>
        <v>0</v>
      </c>
      <c r="I103" s="117">
        <f t="shared" si="4"/>
        <v>0</v>
      </c>
    </row>
    <row r="104" spans="1:1025" ht="24.95" customHeight="1">
      <c r="A104" s="16">
        <v>101</v>
      </c>
      <c r="B104" s="24" t="s">
        <v>193</v>
      </c>
      <c r="C104" s="23" t="s">
        <v>194</v>
      </c>
      <c r="D104" s="127"/>
      <c r="E104" s="56">
        <v>4</v>
      </c>
      <c r="F104" s="20">
        <f t="shared" si="3"/>
        <v>0</v>
      </c>
      <c r="G104" s="21">
        <v>0.08</v>
      </c>
      <c r="H104" s="22">
        <f t="shared" si="5"/>
        <v>0</v>
      </c>
      <c r="I104" s="117">
        <f t="shared" si="4"/>
        <v>0</v>
      </c>
    </row>
    <row r="105" spans="1:1025" ht="24.95" customHeight="1">
      <c r="A105" s="16">
        <v>102</v>
      </c>
      <c r="B105" s="17" t="s">
        <v>195</v>
      </c>
      <c r="C105" s="23" t="s">
        <v>196</v>
      </c>
      <c r="D105" s="127"/>
      <c r="E105" s="16">
        <v>2</v>
      </c>
      <c r="F105" s="20">
        <f t="shared" si="3"/>
        <v>0</v>
      </c>
      <c r="G105" s="21">
        <v>0.08</v>
      </c>
      <c r="H105" s="22">
        <f t="shared" si="5"/>
        <v>0</v>
      </c>
      <c r="I105" s="117">
        <f t="shared" si="4"/>
        <v>0</v>
      </c>
    </row>
    <row r="106" spans="1:1025" ht="24.95" customHeight="1">
      <c r="A106" s="16">
        <v>103</v>
      </c>
      <c r="B106" s="23" t="s">
        <v>197</v>
      </c>
      <c r="C106" s="23" t="s">
        <v>198</v>
      </c>
      <c r="D106" s="127"/>
      <c r="E106" s="16">
        <v>2</v>
      </c>
      <c r="F106" s="20">
        <f t="shared" si="3"/>
        <v>0</v>
      </c>
      <c r="G106" s="21">
        <v>0.08</v>
      </c>
      <c r="H106" s="22">
        <f t="shared" si="5"/>
        <v>0</v>
      </c>
      <c r="I106" s="117">
        <f t="shared" si="4"/>
        <v>0</v>
      </c>
    </row>
    <row r="107" spans="1:1025" s="110" customFormat="1" ht="24.95" customHeight="1">
      <c r="A107" s="16">
        <v>104</v>
      </c>
      <c r="B107" s="131" t="s">
        <v>392</v>
      </c>
      <c r="C107" s="131" t="s">
        <v>393</v>
      </c>
      <c r="D107" s="130"/>
      <c r="E107" s="16">
        <v>6</v>
      </c>
      <c r="F107" s="22">
        <f t="shared" si="3"/>
        <v>0</v>
      </c>
      <c r="G107" s="21">
        <v>0.08</v>
      </c>
      <c r="H107" s="22">
        <f t="shared" si="5"/>
        <v>0</v>
      </c>
      <c r="I107" s="117">
        <f t="shared" si="4"/>
        <v>0</v>
      </c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  <c r="ADR107" s="4"/>
      <c r="ADS107" s="4"/>
      <c r="ADT107" s="4"/>
      <c r="ADU107" s="4"/>
      <c r="ADV107" s="4"/>
      <c r="ADW107" s="4"/>
      <c r="ADX107" s="4"/>
      <c r="ADY107" s="4"/>
      <c r="ADZ107" s="4"/>
      <c r="AEA107" s="4"/>
      <c r="AEB107" s="4"/>
      <c r="AEC107" s="4"/>
      <c r="AED107" s="4"/>
      <c r="AEE107" s="4"/>
      <c r="AEF107" s="4"/>
      <c r="AEG107" s="4"/>
      <c r="AEH107" s="4"/>
      <c r="AEI107" s="4"/>
      <c r="AEJ107" s="4"/>
      <c r="AEK107" s="4"/>
      <c r="AEL107" s="4"/>
      <c r="AEM107" s="4"/>
      <c r="AEN107" s="4"/>
      <c r="AEO107" s="4"/>
      <c r="AEP107" s="4"/>
      <c r="AEQ107" s="4"/>
      <c r="AER107" s="4"/>
      <c r="AES107" s="4"/>
      <c r="AET107" s="4"/>
      <c r="AEU107" s="4"/>
      <c r="AEV107" s="4"/>
      <c r="AEW107" s="4"/>
      <c r="AEX107" s="4"/>
      <c r="AEY107" s="4"/>
      <c r="AEZ107" s="4"/>
      <c r="AFA107" s="4"/>
      <c r="AFB107" s="4"/>
      <c r="AFC107" s="4"/>
      <c r="AFD107" s="4"/>
      <c r="AFE107" s="4"/>
      <c r="AFF107" s="4"/>
      <c r="AFG107" s="4"/>
      <c r="AFH107" s="4"/>
      <c r="AFI107" s="4"/>
      <c r="AFJ107" s="4"/>
      <c r="AFK107" s="4"/>
      <c r="AFL107" s="4"/>
      <c r="AFM107" s="4"/>
      <c r="AFN107" s="4"/>
      <c r="AFO107" s="4"/>
      <c r="AFP107" s="4"/>
      <c r="AFQ107" s="4"/>
      <c r="AFR107" s="4"/>
      <c r="AFS107" s="4"/>
      <c r="AFT107" s="4"/>
      <c r="AFU107" s="4"/>
      <c r="AFV107" s="4"/>
      <c r="AFW107" s="4"/>
      <c r="AFX107" s="4"/>
      <c r="AFY107" s="4"/>
      <c r="AFZ107" s="4"/>
      <c r="AGA107" s="4"/>
      <c r="AGB107" s="4"/>
      <c r="AGC107" s="4"/>
      <c r="AGD107" s="4"/>
      <c r="AGE107" s="4"/>
      <c r="AGF107" s="4"/>
      <c r="AGG107" s="4"/>
      <c r="AGH107" s="4"/>
      <c r="AGI107" s="4"/>
      <c r="AGJ107" s="4"/>
      <c r="AGK107" s="4"/>
      <c r="AGL107" s="4"/>
      <c r="AGM107" s="4"/>
      <c r="AGN107" s="4"/>
      <c r="AGO107" s="4"/>
      <c r="AGP107" s="4"/>
      <c r="AGQ107" s="4"/>
      <c r="AGR107" s="4"/>
      <c r="AGS107" s="4"/>
      <c r="AGT107" s="4"/>
      <c r="AGU107" s="4"/>
      <c r="AGV107" s="4"/>
      <c r="AGW107" s="4"/>
      <c r="AGX107" s="4"/>
      <c r="AGY107" s="4"/>
      <c r="AGZ107" s="4"/>
      <c r="AHA107" s="4"/>
      <c r="AHB107" s="4"/>
      <c r="AHC107" s="4"/>
      <c r="AHD107" s="4"/>
      <c r="AHE107" s="4"/>
      <c r="AHF107" s="4"/>
      <c r="AHG107" s="4"/>
      <c r="AHH107" s="4"/>
      <c r="AHI107" s="4"/>
      <c r="AHJ107" s="4"/>
      <c r="AHK107" s="4"/>
      <c r="AHL107" s="4"/>
      <c r="AHM107" s="4"/>
      <c r="AHN107" s="4"/>
      <c r="AHO107" s="4"/>
      <c r="AHP107" s="4"/>
      <c r="AHQ107" s="4"/>
      <c r="AHR107" s="4"/>
      <c r="AHS107" s="4"/>
      <c r="AHT107" s="4"/>
      <c r="AHU107" s="4"/>
      <c r="AHV107" s="4"/>
      <c r="AHW107" s="4"/>
      <c r="AHX107" s="4"/>
      <c r="AHY107" s="4"/>
      <c r="AHZ107" s="4"/>
      <c r="AIA107" s="4"/>
      <c r="AIB107" s="4"/>
      <c r="AIC107" s="4"/>
      <c r="AID107" s="4"/>
      <c r="AIE107" s="4"/>
      <c r="AIF107" s="4"/>
      <c r="AIG107" s="4"/>
      <c r="AIH107" s="4"/>
      <c r="AII107" s="4"/>
      <c r="AIJ107" s="4"/>
      <c r="AIK107" s="4"/>
      <c r="AIL107" s="4"/>
      <c r="AIM107" s="4"/>
      <c r="AIN107" s="4"/>
      <c r="AIO107" s="4"/>
      <c r="AIP107" s="4"/>
      <c r="AIQ107" s="4"/>
      <c r="AIR107" s="4"/>
      <c r="AIS107" s="4"/>
      <c r="AIT107" s="4"/>
      <c r="AIU107" s="4"/>
      <c r="AIV107" s="4"/>
      <c r="AIW107" s="4"/>
      <c r="AIX107" s="4"/>
      <c r="AIY107" s="4"/>
      <c r="AIZ107" s="4"/>
      <c r="AJA107" s="4"/>
      <c r="AJB107" s="4"/>
      <c r="AJC107" s="4"/>
      <c r="AJD107" s="4"/>
      <c r="AJE107" s="4"/>
      <c r="AJF107" s="4"/>
      <c r="AJG107" s="4"/>
      <c r="AJH107" s="4"/>
      <c r="AJI107" s="4"/>
      <c r="AJJ107" s="4"/>
      <c r="AJK107" s="4"/>
      <c r="AJL107" s="4"/>
      <c r="AJM107" s="4"/>
      <c r="AJN107" s="4"/>
      <c r="AJO107" s="4"/>
      <c r="AJP107" s="4"/>
      <c r="AJQ107" s="4"/>
      <c r="AJR107" s="4"/>
      <c r="AJS107" s="4"/>
      <c r="AJT107" s="4"/>
      <c r="AJU107" s="4"/>
      <c r="AJV107" s="4"/>
      <c r="AJW107" s="4"/>
      <c r="AJX107" s="4"/>
      <c r="AJY107" s="4"/>
      <c r="AJZ107" s="4"/>
      <c r="AKA107" s="4"/>
      <c r="AKB107" s="4"/>
      <c r="AKC107" s="4"/>
      <c r="AKD107" s="4"/>
      <c r="AKE107" s="4"/>
      <c r="AKF107" s="4"/>
      <c r="AKG107" s="4"/>
      <c r="AKH107" s="4"/>
      <c r="AKI107" s="4"/>
      <c r="AKJ107" s="4"/>
      <c r="AKK107" s="4"/>
      <c r="AKL107" s="4"/>
      <c r="AKM107" s="4"/>
      <c r="AKN107" s="4"/>
      <c r="AKO107" s="4"/>
      <c r="AKP107" s="4"/>
      <c r="AKQ107" s="4"/>
      <c r="AKR107" s="4"/>
      <c r="AKS107" s="4"/>
      <c r="AKT107" s="4"/>
      <c r="AKU107" s="4"/>
      <c r="AKV107" s="4"/>
      <c r="AKW107" s="4"/>
      <c r="AKX107" s="4"/>
      <c r="AKY107" s="4"/>
      <c r="AKZ107" s="4"/>
      <c r="ALA107" s="4"/>
      <c r="ALB107" s="4"/>
      <c r="ALC107" s="4"/>
      <c r="ALD107" s="4"/>
      <c r="ALE107" s="4"/>
      <c r="ALF107" s="4"/>
      <c r="ALG107" s="4"/>
      <c r="ALH107" s="4"/>
      <c r="ALI107" s="4"/>
      <c r="ALJ107" s="4"/>
      <c r="ALK107" s="4"/>
      <c r="ALL107" s="4"/>
      <c r="ALM107" s="4"/>
      <c r="ALN107" s="4"/>
      <c r="ALO107" s="4"/>
      <c r="ALP107" s="4"/>
      <c r="ALQ107" s="4"/>
      <c r="ALR107" s="4"/>
      <c r="ALS107" s="4"/>
      <c r="ALT107" s="4"/>
      <c r="ALU107" s="4"/>
      <c r="ALV107" s="4"/>
      <c r="ALW107" s="4"/>
      <c r="ALX107" s="4"/>
      <c r="ALY107" s="4"/>
      <c r="ALZ107" s="4"/>
      <c r="AMA107" s="4"/>
      <c r="AMB107" s="4"/>
      <c r="AMC107" s="4"/>
      <c r="AMD107" s="4"/>
      <c r="AME107" s="4"/>
      <c r="AMF107" s="4"/>
      <c r="AMG107" s="4"/>
      <c r="AMH107" s="4"/>
      <c r="AMI107" s="4"/>
      <c r="AMJ107" s="4"/>
      <c r="AMK107" s="4"/>
    </row>
    <row r="108" spans="1:1025" ht="24.95" customHeight="1">
      <c r="A108" s="16">
        <v>105</v>
      </c>
      <c r="B108" s="23" t="s">
        <v>199</v>
      </c>
      <c r="C108" s="23" t="s">
        <v>200</v>
      </c>
      <c r="D108" s="127"/>
      <c r="E108" s="56">
        <v>14</v>
      </c>
      <c r="F108" s="20">
        <f t="shared" si="3"/>
        <v>0</v>
      </c>
      <c r="G108" s="21">
        <v>0.08</v>
      </c>
      <c r="H108" s="22">
        <f t="shared" si="5"/>
        <v>0</v>
      </c>
      <c r="I108" s="117">
        <f t="shared" si="4"/>
        <v>0</v>
      </c>
    </row>
    <row r="109" spans="1:1025" ht="24.95" customHeight="1">
      <c r="A109" s="16">
        <v>106</v>
      </c>
      <c r="B109" s="23" t="s">
        <v>201</v>
      </c>
      <c r="C109" s="23" t="s">
        <v>202</v>
      </c>
      <c r="D109" s="127"/>
      <c r="E109" s="56">
        <v>60</v>
      </c>
      <c r="F109" s="20">
        <f t="shared" si="3"/>
        <v>0</v>
      </c>
      <c r="G109" s="21">
        <v>0.08</v>
      </c>
      <c r="H109" s="22">
        <f t="shared" si="5"/>
        <v>0</v>
      </c>
      <c r="I109" s="117">
        <f t="shared" si="4"/>
        <v>0</v>
      </c>
    </row>
    <row r="110" spans="1:1025" ht="24.95" customHeight="1">
      <c r="A110" s="16">
        <v>107</v>
      </c>
      <c r="B110" s="25" t="s">
        <v>203</v>
      </c>
      <c r="C110" s="23" t="s">
        <v>204</v>
      </c>
      <c r="D110" s="127"/>
      <c r="E110" s="56">
        <v>5</v>
      </c>
      <c r="F110" s="20">
        <f t="shared" si="3"/>
        <v>0</v>
      </c>
      <c r="G110" s="21">
        <v>0.08</v>
      </c>
      <c r="H110" s="22">
        <f t="shared" si="5"/>
        <v>0</v>
      </c>
      <c r="I110" s="117">
        <f t="shared" si="4"/>
        <v>0</v>
      </c>
    </row>
    <row r="111" spans="1:1025" ht="24.95" customHeight="1">
      <c r="A111" s="16">
        <v>108</v>
      </c>
      <c r="B111" s="17" t="s">
        <v>408</v>
      </c>
      <c r="C111" s="23" t="s">
        <v>409</v>
      </c>
      <c r="D111" s="127"/>
      <c r="E111" s="56">
        <v>24</v>
      </c>
      <c r="F111" s="20">
        <f t="shared" si="3"/>
        <v>0</v>
      </c>
      <c r="G111" s="21">
        <v>0.08</v>
      </c>
      <c r="H111" s="22">
        <f t="shared" si="5"/>
        <v>0</v>
      </c>
      <c r="I111" s="117">
        <f t="shared" si="4"/>
        <v>0</v>
      </c>
    </row>
    <row r="112" spans="1:1025" ht="24.95" customHeight="1">
      <c r="A112" s="16">
        <v>109</v>
      </c>
      <c r="B112" s="17" t="s">
        <v>205</v>
      </c>
      <c r="C112" s="23" t="s">
        <v>206</v>
      </c>
      <c r="D112" s="127"/>
      <c r="E112" s="56">
        <v>2</v>
      </c>
      <c r="F112" s="20">
        <f t="shared" si="3"/>
        <v>0</v>
      </c>
      <c r="G112" s="21">
        <v>0.08</v>
      </c>
      <c r="H112" s="22">
        <f t="shared" si="5"/>
        <v>0</v>
      </c>
      <c r="I112" s="117">
        <f t="shared" si="4"/>
        <v>0</v>
      </c>
    </row>
    <row r="113" spans="1:10" ht="24.95" customHeight="1">
      <c r="A113" s="16">
        <v>110</v>
      </c>
      <c r="B113" s="17" t="s">
        <v>207</v>
      </c>
      <c r="C113" s="23" t="s">
        <v>208</v>
      </c>
      <c r="D113" s="127"/>
      <c r="E113" s="56">
        <v>28</v>
      </c>
      <c r="F113" s="20">
        <f t="shared" si="3"/>
        <v>0</v>
      </c>
      <c r="G113" s="21">
        <v>0.08</v>
      </c>
      <c r="H113" s="22">
        <f t="shared" si="5"/>
        <v>0</v>
      </c>
      <c r="I113" s="117">
        <f t="shared" si="4"/>
        <v>0</v>
      </c>
    </row>
    <row r="114" spans="1:10" ht="24.95" customHeight="1">
      <c r="A114" s="16">
        <v>111</v>
      </c>
      <c r="B114" s="17" t="s">
        <v>209</v>
      </c>
      <c r="C114" s="23" t="s">
        <v>210</v>
      </c>
      <c r="D114" s="127"/>
      <c r="E114" s="56">
        <v>3</v>
      </c>
      <c r="F114" s="20">
        <f t="shared" si="3"/>
        <v>0</v>
      </c>
      <c r="G114" s="21">
        <v>0.08</v>
      </c>
      <c r="H114" s="22">
        <f t="shared" si="5"/>
        <v>0</v>
      </c>
      <c r="I114" s="117">
        <f t="shared" si="4"/>
        <v>0</v>
      </c>
    </row>
    <row r="115" spans="1:10" ht="24.95" customHeight="1">
      <c r="A115" s="16">
        <v>112</v>
      </c>
      <c r="B115" s="17" t="s">
        <v>211</v>
      </c>
      <c r="C115" s="23" t="s">
        <v>212</v>
      </c>
      <c r="D115" s="127"/>
      <c r="E115" s="56">
        <v>3</v>
      </c>
      <c r="F115" s="20">
        <f t="shared" si="3"/>
        <v>0</v>
      </c>
      <c r="G115" s="21">
        <v>0.08</v>
      </c>
      <c r="H115" s="22">
        <f t="shared" si="5"/>
        <v>0</v>
      </c>
      <c r="I115" s="117">
        <f t="shared" si="4"/>
        <v>0</v>
      </c>
    </row>
    <row r="116" spans="1:10" ht="24.95" customHeight="1">
      <c r="A116" s="16">
        <v>113</v>
      </c>
      <c r="B116" s="17" t="s">
        <v>213</v>
      </c>
      <c r="C116" s="23" t="s">
        <v>214</v>
      </c>
      <c r="D116" s="127"/>
      <c r="E116" s="56">
        <v>2</v>
      </c>
      <c r="F116" s="20">
        <f t="shared" si="3"/>
        <v>0</v>
      </c>
      <c r="G116" s="21">
        <v>0.08</v>
      </c>
      <c r="H116" s="22">
        <f t="shared" si="5"/>
        <v>0</v>
      </c>
      <c r="I116" s="117">
        <f t="shared" si="4"/>
        <v>0</v>
      </c>
    </row>
    <row r="117" spans="1:10" s="28" customFormat="1" ht="24.95" customHeight="1">
      <c r="A117" s="16">
        <v>114</v>
      </c>
      <c r="B117" s="23" t="s">
        <v>215</v>
      </c>
      <c r="C117" s="23" t="s">
        <v>216</v>
      </c>
      <c r="D117" s="127"/>
      <c r="E117" s="56">
        <v>2</v>
      </c>
      <c r="F117" s="20">
        <f t="shared" si="3"/>
        <v>0</v>
      </c>
      <c r="G117" s="21">
        <v>0.08</v>
      </c>
      <c r="H117" s="22">
        <f t="shared" si="5"/>
        <v>0</v>
      </c>
      <c r="I117" s="117">
        <f t="shared" si="4"/>
        <v>0</v>
      </c>
      <c r="J117" s="3"/>
    </row>
    <row r="118" spans="1:10" s="28" customFormat="1" ht="24.95" customHeight="1">
      <c r="A118" s="16">
        <v>115</v>
      </c>
      <c r="B118" s="23" t="s">
        <v>217</v>
      </c>
      <c r="C118" s="23" t="s">
        <v>218</v>
      </c>
      <c r="D118" s="127"/>
      <c r="E118" s="56">
        <v>2</v>
      </c>
      <c r="F118" s="20">
        <f t="shared" si="3"/>
        <v>0</v>
      </c>
      <c r="G118" s="21">
        <v>0.08</v>
      </c>
      <c r="H118" s="22">
        <f t="shared" si="5"/>
        <v>0</v>
      </c>
      <c r="I118" s="117">
        <f t="shared" si="4"/>
        <v>0</v>
      </c>
      <c r="J118" s="3"/>
    </row>
    <row r="119" spans="1:10" ht="24.95" customHeight="1">
      <c r="A119" s="16">
        <v>116</v>
      </c>
      <c r="B119" s="17" t="s">
        <v>219</v>
      </c>
      <c r="C119" s="23" t="s">
        <v>220</v>
      </c>
      <c r="D119" s="127"/>
      <c r="E119" s="56">
        <v>26</v>
      </c>
      <c r="F119" s="20">
        <f t="shared" si="3"/>
        <v>0</v>
      </c>
      <c r="G119" s="21">
        <v>0.08</v>
      </c>
      <c r="H119" s="22">
        <f t="shared" si="5"/>
        <v>0</v>
      </c>
      <c r="I119" s="117">
        <f t="shared" si="4"/>
        <v>0</v>
      </c>
    </row>
    <row r="120" spans="1:10" ht="24.95" customHeight="1">
      <c r="A120" s="16">
        <v>117</v>
      </c>
      <c r="B120" s="17" t="s">
        <v>221</v>
      </c>
      <c r="C120" s="23" t="s">
        <v>222</v>
      </c>
      <c r="D120" s="127"/>
      <c r="E120" s="16">
        <v>10</v>
      </c>
      <c r="F120" s="20">
        <f t="shared" si="3"/>
        <v>0</v>
      </c>
      <c r="G120" s="21">
        <v>0.08</v>
      </c>
      <c r="H120" s="22">
        <f t="shared" si="5"/>
        <v>0</v>
      </c>
      <c r="I120" s="117">
        <f t="shared" si="4"/>
        <v>0</v>
      </c>
    </row>
    <row r="121" spans="1:10" ht="24.95" customHeight="1">
      <c r="A121" s="16">
        <v>118</v>
      </c>
      <c r="B121" s="17" t="s">
        <v>223</v>
      </c>
      <c r="C121" s="23" t="s">
        <v>224</v>
      </c>
      <c r="D121" s="127"/>
      <c r="E121" s="16">
        <v>8</v>
      </c>
      <c r="F121" s="20">
        <f t="shared" si="3"/>
        <v>0</v>
      </c>
      <c r="G121" s="21">
        <v>0.08</v>
      </c>
      <c r="H121" s="22">
        <f t="shared" si="5"/>
        <v>0</v>
      </c>
      <c r="I121" s="117">
        <f t="shared" si="4"/>
        <v>0</v>
      </c>
    </row>
    <row r="122" spans="1:10" ht="24.95" customHeight="1">
      <c r="A122" s="16">
        <v>119</v>
      </c>
      <c r="B122" s="17" t="s">
        <v>225</v>
      </c>
      <c r="C122" s="23" t="s">
        <v>226</v>
      </c>
      <c r="D122" s="127"/>
      <c r="E122" s="16">
        <v>12</v>
      </c>
      <c r="F122" s="20">
        <f t="shared" si="3"/>
        <v>0</v>
      </c>
      <c r="G122" s="21">
        <v>0.08</v>
      </c>
      <c r="H122" s="22">
        <f t="shared" si="5"/>
        <v>0</v>
      </c>
      <c r="I122" s="117">
        <f t="shared" si="4"/>
        <v>0</v>
      </c>
    </row>
    <row r="123" spans="1:10" ht="24.95" customHeight="1">
      <c r="A123" s="16">
        <v>120</v>
      </c>
      <c r="B123" s="23" t="s">
        <v>227</v>
      </c>
      <c r="C123" s="23" t="s">
        <v>228</v>
      </c>
      <c r="D123" s="127"/>
      <c r="E123" s="56">
        <v>14</v>
      </c>
      <c r="F123" s="20">
        <f t="shared" si="3"/>
        <v>0</v>
      </c>
      <c r="G123" s="21">
        <v>0.08</v>
      </c>
      <c r="H123" s="22">
        <f t="shared" si="5"/>
        <v>0</v>
      </c>
      <c r="I123" s="117">
        <f t="shared" si="4"/>
        <v>0</v>
      </c>
    </row>
    <row r="124" spans="1:10" ht="24.95" customHeight="1">
      <c r="A124" s="16">
        <v>121</v>
      </c>
      <c r="B124" s="23" t="s">
        <v>229</v>
      </c>
      <c r="C124" s="23" t="s">
        <v>230</v>
      </c>
      <c r="D124" s="127"/>
      <c r="E124" s="56">
        <v>2</v>
      </c>
      <c r="F124" s="20">
        <f t="shared" si="3"/>
        <v>0</v>
      </c>
      <c r="G124" s="21">
        <v>0.08</v>
      </c>
      <c r="H124" s="22">
        <f t="shared" si="5"/>
        <v>0</v>
      </c>
      <c r="I124" s="117">
        <f t="shared" si="4"/>
        <v>0</v>
      </c>
    </row>
    <row r="125" spans="1:10" ht="24.95" customHeight="1">
      <c r="A125" s="16">
        <v>122</v>
      </c>
      <c r="B125" s="17" t="s">
        <v>231</v>
      </c>
      <c r="C125" s="23" t="s">
        <v>232</v>
      </c>
      <c r="D125" s="127"/>
      <c r="E125" s="56">
        <v>4</v>
      </c>
      <c r="F125" s="20">
        <f t="shared" si="3"/>
        <v>0</v>
      </c>
      <c r="G125" s="21">
        <v>0.08</v>
      </c>
      <c r="H125" s="22">
        <f t="shared" si="5"/>
        <v>0</v>
      </c>
      <c r="I125" s="117">
        <f t="shared" si="4"/>
        <v>0</v>
      </c>
    </row>
    <row r="126" spans="1:10" ht="24.95" customHeight="1">
      <c r="A126" s="16">
        <v>123</v>
      </c>
      <c r="B126" s="17" t="s">
        <v>233</v>
      </c>
      <c r="C126" s="17" t="s">
        <v>233</v>
      </c>
      <c r="D126" s="127"/>
      <c r="E126" s="56">
        <v>80</v>
      </c>
      <c r="F126" s="20">
        <f t="shared" si="3"/>
        <v>0</v>
      </c>
      <c r="G126" s="21">
        <v>0.08</v>
      </c>
      <c r="H126" s="22">
        <f t="shared" si="5"/>
        <v>0</v>
      </c>
      <c r="I126" s="117">
        <f t="shared" si="4"/>
        <v>0</v>
      </c>
    </row>
    <row r="127" spans="1:10" ht="24.95" customHeight="1">
      <c r="A127" s="16">
        <v>124</v>
      </c>
      <c r="B127" s="114" t="s">
        <v>234</v>
      </c>
      <c r="C127" s="115" t="s">
        <v>235</v>
      </c>
      <c r="D127" s="127"/>
      <c r="E127" s="56">
        <v>28</v>
      </c>
      <c r="F127" s="20">
        <f t="shared" si="3"/>
        <v>0</v>
      </c>
      <c r="G127" s="21">
        <v>0.08</v>
      </c>
      <c r="H127" s="22">
        <f t="shared" si="5"/>
        <v>0</v>
      </c>
      <c r="I127" s="117">
        <f t="shared" si="4"/>
        <v>0</v>
      </c>
    </row>
    <row r="128" spans="1:10" ht="24.95" customHeight="1">
      <c r="A128" s="16">
        <v>125</v>
      </c>
      <c r="B128" s="17" t="s">
        <v>236</v>
      </c>
      <c r="C128" s="23" t="s">
        <v>237</v>
      </c>
      <c r="D128" s="127"/>
      <c r="E128" s="56">
        <v>2</v>
      </c>
      <c r="F128" s="20">
        <f t="shared" si="3"/>
        <v>0</v>
      </c>
      <c r="G128" s="21">
        <v>0.08</v>
      </c>
      <c r="H128" s="22">
        <f t="shared" si="5"/>
        <v>0</v>
      </c>
      <c r="I128" s="117">
        <f t="shared" si="4"/>
        <v>0</v>
      </c>
    </row>
    <row r="129" spans="1:10" ht="24.95" customHeight="1">
      <c r="A129" s="16">
        <v>126</v>
      </c>
      <c r="B129" s="17" t="s">
        <v>238</v>
      </c>
      <c r="C129" s="23" t="s">
        <v>239</v>
      </c>
      <c r="D129" s="127"/>
      <c r="E129" s="56">
        <v>6</v>
      </c>
      <c r="F129" s="20">
        <f t="shared" si="3"/>
        <v>0</v>
      </c>
      <c r="G129" s="21">
        <v>0.08</v>
      </c>
      <c r="H129" s="22">
        <f t="shared" si="5"/>
        <v>0</v>
      </c>
      <c r="I129" s="117">
        <f t="shared" si="4"/>
        <v>0</v>
      </c>
    </row>
    <row r="130" spans="1:10" ht="24.95" customHeight="1">
      <c r="A130" s="16">
        <v>127</v>
      </c>
      <c r="B130" s="24" t="s">
        <v>240</v>
      </c>
      <c r="C130" s="23" t="s">
        <v>241</v>
      </c>
      <c r="D130" s="127"/>
      <c r="E130" s="56">
        <v>15</v>
      </c>
      <c r="F130" s="20">
        <f t="shared" si="3"/>
        <v>0</v>
      </c>
      <c r="G130" s="21">
        <v>0.08</v>
      </c>
      <c r="H130" s="22">
        <f t="shared" si="5"/>
        <v>0</v>
      </c>
      <c r="I130" s="117">
        <f t="shared" si="4"/>
        <v>0</v>
      </c>
    </row>
    <row r="131" spans="1:10" s="31" customFormat="1" ht="24.95" customHeight="1">
      <c r="A131" s="16">
        <v>128</v>
      </c>
      <c r="B131" s="24" t="s">
        <v>242</v>
      </c>
      <c r="C131" s="23" t="s">
        <v>243</v>
      </c>
      <c r="D131" s="127"/>
      <c r="E131" s="56">
        <v>2</v>
      </c>
      <c r="F131" s="20">
        <f t="shared" si="3"/>
        <v>0</v>
      </c>
      <c r="G131" s="21">
        <v>0.08</v>
      </c>
      <c r="H131" s="22">
        <f t="shared" si="5"/>
        <v>0</v>
      </c>
      <c r="I131" s="117">
        <f t="shared" si="4"/>
        <v>0</v>
      </c>
      <c r="J131" s="3"/>
    </row>
    <row r="132" spans="1:10" s="31" customFormat="1" ht="24.95" customHeight="1">
      <c r="A132" s="16">
        <v>129</v>
      </c>
      <c r="B132" s="132" t="s">
        <v>394</v>
      </c>
      <c r="C132" s="131" t="s">
        <v>395</v>
      </c>
      <c r="D132" s="130"/>
      <c r="E132" s="16">
        <v>4</v>
      </c>
      <c r="F132" s="22">
        <f t="shared" ref="F132:F182" si="6">E132*D132</f>
        <v>0</v>
      </c>
      <c r="G132" s="21">
        <v>0.08</v>
      </c>
      <c r="H132" s="22">
        <f t="shared" si="5"/>
        <v>0</v>
      </c>
      <c r="I132" s="117">
        <f t="shared" ref="I132:I182" si="7">E132*H132</f>
        <v>0</v>
      </c>
      <c r="J132" s="3"/>
    </row>
    <row r="133" spans="1:10" s="31" customFormat="1" ht="24.95" customHeight="1">
      <c r="A133" s="16">
        <v>130</v>
      </c>
      <c r="B133" s="23" t="s">
        <v>244</v>
      </c>
      <c r="C133" s="23" t="s">
        <v>245</v>
      </c>
      <c r="D133" s="127"/>
      <c r="E133" s="56">
        <v>36</v>
      </c>
      <c r="F133" s="20">
        <f t="shared" si="6"/>
        <v>0</v>
      </c>
      <c r="G133" s="21">
        <v>0.08</v>
      </c>
      <c r="H133" s="22">
        <f t="shared" ref="H133:H182" si="8">D133*1.08</f>
        <v>0</v>
      </c>
      <c r="I133" s="117">
        <f t="shared" si="7"/>
        <v>0</v>
      </c>
      <c r="J133" s="3"/>
    </row>
    <row r="134" spans="1:10" s="31" customFormat="1" ht="24.95" customHeight="1">
      <c r="A134" s="16">
        <v>131</v>
      </c>
      <c r="B134" s="23" t="s">
        <v>246</v>
      </c>
      <c r="C134" s="23" t="s">
        <v>247</v>
      </c>
      <c r="D134" s="127"/>
      <c r="E134" s="56">
        <v>200</v>
      </c>
      <c r="F134" s="20">
        <f t="shared" si="6"/>
        <v>0</v>
      </c>
      <c r="G134" s="21">
        <v>0.08</v>
      </c>
      <c r="H134" s="22">
        <f t="shared" si="8"/>
        <v>0</v>
      </c>
      <c r="I134" s="117">
        <f t="shared" si="7"/>
        <v>0</v>
      </c>
      <c r="J134" s="3"/>
    </row>
    <row r="135" spans="1:10" s="31" customFormat="1" ht="24.95" customHeight="1">
      <c r="A135" s="16">
        <v>132</v>
      </c>
      <c r="B135" s="24" t="s">
        <v>248</v>
      </c>
      <c r="C135" s="23" t="s">
        <v>249</v>
      </c>
      <c r="D135" s="127"/>
      <c r="E135" s="56">
        <v>4</v>
      </c>
      <c r="F135" s="20">
        <f t="shared" si="6"/>
        <v>0</v>
      </c>
      <c r="G135" s="21">
        <v>0.08</v>
      </c>
      <c r="H135" s="22">
        <f t="shared" si="8"/>
        <v>0</v>
      </c>
      <c r="I135" s="117">
        <f t="shared" si="7"/>
        <v>0</v>
      </c>
      <c r="J135" s="3"/>
    </row>
    <row r="136" spans="1:10" s="31" customFormat="1" ht="24.95" customHeight="1">
      <c r="A136" s="16">
        <v>133</v>
      </c>
      <c r="B136" s="24" t="s">
        <v>250</v>
      </c>
      <c r="C136" s="23" t="s">
        <v>251</v>
      </c>
      <c r="D136" s="127"/>
      <c r="E136" s="16">
        <v>10</v>
      </c>
      <c r="F136" s="20">
        <f t="shared" si="6"/>
        <v>0</v>
      </c>
      <c r="G136" s="21">
        <v>0.08</v>
      </c>
      <c r="H136" s="22">
        <f t="shared" si="8"/>
        <v>0</v>
      </c>
      <c r="I136" s="117">
        <f t="shared" si="7"/>
        <v>0</v>
      </c>
      <c r="J136" s="3"/>
    </row>
    <row r="137" spans="1:10" s="31" customFormat="1" ht="24.95" customHeight="1">
      <c r="A137" s="16">
        <v>134</v>
      </c>
      <c r="B137" s="23" t="s">
        <v>252</v>
      </c>
      <c r="C137" s="23" t="s">
        <v>253</v>
      </c>
      <c r="D137" s="127"/>
      <c r="E137" s="16">
        <v>3</v>
      </c>
      <c r="F137" s="20">
        <f t="shared" si="6"/>
        <v>0</v>
      </c>
      <c r="G137" s="21">
        <v>0.08</v>
      </c>
      <c r="H137" s="22">
        <f t="shared" si="8"/>
        <v>0</v>
      </c>
      <c r="I137" s="117">
        <f t="shared" si="7"/>
        <v>0</v>
      </c>
      <c r="J137" s="3"/>
    </row>
    <row r="138" spans="1:10" s="31" customFormat="1" ht="24.95" customHeight="1">
      <c r="A138" s="16">
        <v>135</v>
      </c>
      <c r="B138" s="23" t="s">
        <v>254</v>
      </c>
      <c r="C138" s="23" t="s">
        <v>255</v>
      </c>
      <c r="D138" s="127"/>
      <c r="E138" s="16">
        <v>50</v>
      </c>
      <c r="F138" s="20">
        <f t="shared" si="6"/>
        <v>0</v>
      </c>
      <c r="G138" s="21">
        <v>0.08</v>
      </c>
      <c r="H138" s="22">
        <f t="shared" si="8"/>
        <v>0</v>
      </c>
      <c r="I138" s="117">
        <f t="shared" si="7"/>
        <v>0</v>
      </c>
      <c r="J138" s="3"/>
    </row>
    <row r="139" spans="1:10" s="31" customFormat="1" ht="24.95" customHeight="1">
      <c r="A139" s="16">
        <v>136</v>
      </c>
      <c r="B139" s="132" t="s">
        <v>396</v>
      </c>
      <c r="C139" s="131" t="s">
        <v>397</v>
      </c>
      <c r="D139" s="130"/>
      <c r="E139" s="16">
        <v>4</v>
      </c>
      <c r="F139" s="22">
        <f t="shared" si="6"/>
        <v>0</v>
      </c>
      <c r="G139" s="21">
        <v>0.08</v>
      </c>
      <c r="H139" s="22">
        <f t="shared" si="8"/>
        <v>0</v>
      </c>
      <c r="I139" s="117">
        <f t="shared" si="7"/>
        <v>0</v>
      </c>
      <c r="J139" s="3"/>
    </row>
    <row r="140" spans="1:10" s="31" customFormat="1" ht="24.95" customHeight="1">
      <c r="A140" s="16">
        <v>137</v>
      </c>
      <c r="B140" s="17" t="s">
        <v>256</v>
      </c>
      <c r="C140" s="23" t="s">
        <v>257</v>
      </c>
      <c r="D140" s="127"/>
      <c r="E140" s="16">
        <v>24</v>
      </c>
      <c r="F140" s="20">
        <f t="shared" si="6"/>
        <v>0</v>
      </c>
      <c r="G140" s="21">
        <v>0.08</v>
      </c>
      <c r="H140" s="22">
        <f t="shared" si="8"/>
        <v>0</v>
      </c>
      <c r="I140" s="117">
        <f t="shared" si="7"/>
        <v>0</v>
      </c>
      <c r="J140" s="3"/>
    </row>
    <row r="141" spans="1:10" s="31" customFormat="1" ht="24.95" customHeight="1">
      <c r="A141" s="16">
        <v>138</v>
      </c>
      <c r="B141" s="23" t="s">
        <v>258</v>
      </c>
      <c r="C141" s="23" t="s">
        <v>259</v>
      </c>
      <c r="D141" s="127"/>
      <c r="E141" s="16">
        <v>64</v>
      </c>
      <c r="F141" s="20">
        <f t="shared" si="6"/>
        <v>0</v>
      </c>
      <c r="G141" s="21">
        <v>0.08</v>
      </c>
      <c r="H141" s="22">
        <f t="shared" si="8"/>
        <v>0</v>
      </c>
      <c r="I141" s="117">
        <f t="shared" si="7"/>
        <v>0</v>
      </c>
      <c r="J141" s="3"/>
    </row>
    <row r="142" spans="1:10" s="31" customFormat="1" ht="24.95" customHeight="1">
      <c r="A142" s="16">
        <v>139</v>
      </c>
      <c r="B142" s="17" t="s">
        <v>260</v>
      </c>
      <c r="C142" s="23" t="s">
        <v>261</v>
      </c>
      <c r="D142" s="127"/>
      <c r="E142" s="16">
        <v>6</v>
      </c>
      <c r="F142" s="20">
        <f t="shared" si="6"/>
        <v>0</v>
      </c>
      <c r="G142" s="21">
        <v>0.08</v>
      </c>
      <c r="H142" s="22">
        <f t="shared" si="8"/>
        <v>0</v>
      </c>
      <c r="I142" s="117">
        <f t="shared" si="7"/>
        <v>0</v>
      </c>
      <c r="J142" s="3"/>
    </row>
    <row r="143" spans="1:10" s="31" customFormat="1" ht="24.95" customHeight="1">
      <c r="A143" s="16">
        <v>140</v>
      </c>
      <c r="B143" s="17" t="s">
        <v>262</v>
      </c>
      <c r="C143" s="23" t="s">
        <v>263</v>
      </c>
      <c r="D143" s="127"/>
      <c r="E143" s="16">
        <v>60</v>
      </c>
      <c r="F143" s="20">
        <f t="shared" si="6"/>
        <v>0</v>
      </c>
      <c r="G143" s="21">
        <v>0.08</v>
      </c>
      <c r="H143" s="22">
        <f t="shared" si="8"/>
        <v>0</v>
      </c>
      <c r="I143" s="117">
        <f t="shared" si="7"/>
        <v>0</v>
      </c>
      <c r="J143" s="3"/>
    </row>
    <row r="144" spans="1:10" s="31" customFormat="1" ht="24.95" customHeight="1">
      <c r="A144" s="16">
        <v>141</v>
      </c>
      <c r="B144" s="17" t="s">
        <v>264</v>
      </c>
      <c r="C144" s="23" t="s">
        <v>265</v>
      </c>
      <c r="D144" s="127"/>
      <c r="E144" s="16">
        <v>2</v>
      </c>
      <c r="F144" s="20">
        <f t="shared" si="6"/>
        <v>0</v>
      </c>
      <c r="G144" s="21">
        <v>0.08</v>
      </c>
      <c r="H144" s="22">
        <f t="shared" si="8"/>
        <v>0</v>
      </c>
      <c r="I144" s="117">
        <f t="shared" si="7"/>
        <v>0</v>
      </c>
      <c r="J144" s="3"/>
    </row>
    <row r="145" spans="1:10" s="31" customFormat="1" ht="24.95" customHeight="1">
      <c r="A145" s="16">
        <v>142</v>
      </c>
      <c r="B145" s="17" t="s">
        <v>266</v>
      </c>
      <c r="C145" s="23" t="s">
        <v>267</v>
      </c>
      <c r="D145" s="127"/>
      <c r="E145" s="16">
        <v>45</v>
      </c>
      <c r="F145" s="20">
        <f t="shared" si="6"/>
        <v>0</v>
      </c>
      <c r="G145" s="21">
        <v>0.08</v>
      </c>
      <c r="H145" s="22">
        <f t="shared" si="8"/>
        <v>0</v>
      </c>
      <c r="I145" s="117">
        <f t="shared" si="7"/>
        <v>0</v>
      </c>
      <c r="J145" s="3"/>
    </row>
    <row r="146" spans="1:10" s="31" customFormat="1" ht="24.95" customHeight="1">
      <c r="A146" s="16">
        <v>143</v>
      </c>
      <c r="B146" s="23" t="s">
        <v>268</v>
      </c>
      <c r="C146" s="23" t="s">
        <v>269</v>
      </c>
      <c r="D146" s="127"/>
      <c r="E146" s="16">
        <v>38</v>
      </c>
      <c r="F146" s="20">
        <f t="shared" si="6"/>
        <v>0</v>
      </c>
      <c r="G146" s="21">
        <v>0.08</v>
      </c>
      <c r="H146" s="22">
        <f t="shared" si="8"/>
        <v>0</v>
      </c>
      <c r="I146" s="117">
        <f t="shared" si="7"/>
        <v>0</v>
      </c>
      <c r="J146" s="3"/>
    </row>
    <row r="147" spans="1:10" s="31" customFormat="1" ht="24.95" customHeight="1">
      <c r="A147" s="16">
        <v>144</v>
      </c>
      <c r="B147" s="17" t="s">
        <v>270</v>
      </c>
      <c r="C147" s="23" t="s">
        <v>271</v>
      </c>
      <c r="D147" s="127"/>
      <c r="E147" s="16">
        <v>100</v>
      </c>
      <c r="F147" s="20">
        <f t="shared" si="6"/>
        <v>0</v>
      </c>
      <c r="G147" s="21">
        <v>0.08</v>
      </c>
      <c r="H147" s="22">
        <f t="shared" si="8"/>
        <v>0</v>
      </c>
      <c r="I147" s="117">
        <f t="shared" si="7"/>
        <v>0</v>
      </c>
      <c r="J147" s="3"/>
    </row>
    <row r="148" spans="1:10" s="31" customFormat="1" ht="24.95" customHeight="1">
      <c r="A148" s="16">
        <v>145</v>
      </c>
      <c r="B148" s="17" t="s">
        <v>272</v>
      </c>
      <c r="C148" s="23" t="s">
        <v>273</v>
      </c>
      <c r="D148" s="127"/>
      <c r="E148" s="16">
        <v>100</v>
      </c>
      <c r="F148" s="20">
        <f t="shared" si="6"/>
        <v>0</v>
      </c>
      <c r="G148" s="21">
        <v>0.08</v>
      </c>
      <c r="H148" s="22">
        <f t="shared" si="8"/>
        <v>0</v>
      </c>
      <c r="I148" s="117">
        <f t="shared" si="7"/>
        <v>0</v>
      </c>
      <c r="J148" s="3"/>
    </row>
    <row r="149" spans="1:10" s="31" customFormat="1" ht="24.95" customHeight="1">
      <c r="A149" s="16">
        <v>146</v>
      </c>
      <c r="B149" s="29" t="s">
        <v>274</v>
      </c>
      <c r="C149" s="23" t="s">
        <v>275</v>
      </c>
      <c r="D149" s="127"/>
      <c r="E149" s="56">
        <v>2</v>
      </c>
      <c r="F149" s="20">
        <f t="shared" si="6"/>
        <v>0</v>
      </c>
      <c r="G149" s="21">
        <v>0.08</v>
      </c>
      <c r="H149" s="22">
        <f t="shared" si="8"/>
        <v>0</v>
      </c>
      <c r="I149" s="117">
        <f t="shared" si="7"/>
        <v>0</v>
      </c>
      <c r="J149" s="3"/>
    </row>
    <row r="150" spans="1:10" s="31" customFormat="1" ht="24.95" customHeight="1">
      <c r="A150" s="16">
        <v>147</v>
      </c>
      <c r="B150" s="17" t="s">
        <v>276</v>
      </c>
      <c r="C150" s="23" t="s">
        <v>277</v>
      </c>
      <c r="D150" s="127"/>
      <c r="E150" s="16">
        <v>50</v>
      </c>
      <c r="F150" s="20">
        <f t="shared" si="6"/>
        <v>0</v>
      </c>
      <c r="G150" s="21">
        <v>0.08</v>
      </c>
      <c r="H150" s="22">
        <f t="shared" si="8"/>
        <v>0</v>
      </c>
      <c r="I150" s="117">
        <f t="shared" si="7"/>
        <v>0</v>
      </c>
      <c r="J150" s="3"/>
    </row>
    <row r="151" spans="1:10" ht="24.95" customHeight="1">
      <c r="A151" s="16">
        <v>148</v>
      </c>
      <c r="B151" s="17" t="s">
        <v>278</v>
      </c>
      <c r="C151" s="23" t="s">
        <v>279</v>
      </c>
      <c r="D151" s="127"/>
      <c r="E151" s="16">
        <v>6</v>
      </c>
      <c r="F151" s="20">
        <f t="shared" si="6"/>
        <v>0</v>
      </c>
      <c r="G151" s="21">
        <v>0.08</v>
      </c>
      <c r="H151" s="22">
        <f t="shared" si="8"/>
        <v>0</v>
      </c>
      <c r="I151" s="117">
        <f t="shared" si="7"/>
        <v>0</v>
      </c>
    </row>
    <row r="152" spans="1:10" ht="24.95" customHeight="1">
      <c r="A152" s="16">
        <v>149</v>
      </c>
      <c r="B152" s="17" t="s">
        <v>280</v>
      </c>
      <c r="C152" s="23" t="s">
        <v>281</v>
      </c>
      <c r="D152" s="127"/>
      <c r="E152" s="16">
        <v>25</v>
      </c>
      <c r="F152" s="20">
        <f t="shared" si="6"/>
        <v>0</v>
      </c>
      <c r="G152" s="21">
        <v>0.08</v>
      </c>
      <c r="H152" s="22">
        <f t="shared" si="8"/>
        <v>0</v>
      </c>
      <c r="I152" s="117">
        <f t="shared" si="7"/>
        <v>0</v>
      </c>
    </row>
    <row r="153" spans="1:10" ht="24.95" customHeight="1">
      <c r="A153" s="16">
        <v>150</v>
      </c>
      <c r="B153" s="114" t="s">
        <v>282</v>
      </c>
      <c r="C153" s="115" t="s">
        <v>283</v>
      </c>
      <c r="D153" s="127"/>
      <c r="E153" s="16">
        <v>12</v>
      </c>
      <c r="F153" s="20">
        <f t="shared" si="6"/>
        <v>0</v>
      </c>
      <c r="G153" s="21">
        <v>0.08</v>
      </c>
      <c r="H153" s="22">
        <f t="shared" si="8"/>
        <v>0</v>
      </c>
      <c r="I153" s="117">
        <f t="shared" si="7"/>
        <v>0</v>
      </c>
    </row>
    <row r="154" spans="1:10" ht="24.95" customHeight="1">
      <c r="A154" s="16">
        <v>151</v>
      </c>
      <c r="B154" s="25" t="s">
        <v>284</v>
      </c>
      <c r="C154" s="23" t="s">
        <v>285</v>
      </c>
      <c r="D154" s="127"/>
      <c r="E154" s="56">
        <v>160</v>
      </c>
      <c r="F154" s="20">
        <f t="shared" si="6"/>
        <v>0</v>
      </c>
      <c r="G154" s="21">
        <v>0.08</v>
      </c>
      <c r="H154" s="22">
        <f t="shared" si="8"/>
        <v>0</v>
      </c>
      <c r="I154" s="117">
        <f t="shared" si="7"/>
        <v>0</v>
      </c>
    </row>
    <row r="155" spans="1:10" ht="24.95" customHeight="1">
      <c r="A155" s="16">
        <v>152</v>
      </c>
      <c r="B155" s="25" t="s">
        <v>286</v>
      </c>
      <c r="C155" s="23" t="s">
        <v>287</v>
      </c>
      <c r="D155" s="127"/>
      <c r="E155" s="16">
        <v>95</v>
      </c>
      <c r="F155" s="20">
        <f t="shared" si="6"/>
        <v>0</v>
      </c>
      <c r="G155" s="21">
        <v>0.08</v>
      </c>
      <c r="H155" s="22">
        <f t="shared" si="8"/>
        <v>0</v>
      </c>
      <c r="I155" s="117">
        <f t="shared" si="7"/>
        <v>0</v>
      </c>
    </row>
    <row r="156" spans="1:10" ht="24.95" customHeight="1">
      <c r="A156" s="16">
        <v>153</v>
      </c>
      <c r="B156" s="114" t="s">
        <v>288</v>
      </c>
      <c r="C156" s="115" t="s">
        <v>289</v>
      </c>
      <c r="D156" s="127"/>
      <c r="E156" s="56">
        <v>8</v>
      </c>
      <c r="F156" s="20">
        <f t="shared" si="6"/>
        <v>0</v>
      </c>
      <c r="G156" s="21">
        <v>0.08</v>
      </c>
      <c r="H156" s="22">
        <f t="shared" si="8"/>
        <v>0</v>
      </c>
      <c r="I156" s="117">
        <f t="shared" si="7"/>
        <v>0</v>
      </c>
    </row>
    <row r="157" spans="1:10" ht="24.95" customHeight="1">
      <c r="A157" s="16">
        <v>154</v>
      </c>
      <c r="B157" s="112" t="s">
        <v>382</v>
      </c>
      <c r="C157" s="113" t="s">
        <v>383</v>
      </c>
      <c r="D157" s="127"/>
      <c r="E157" s="56">
        <v>2</v>
      </c>
      <c r="F157" s="20">
        <f t="shared" si="6"/>
        <v>0</v>
      </c>
      <c r="G157" s="21">
        <v>0.08</v>
      </c>
      <c r="H157" s="22">
        <f t="shared" si="8"/>
        <v>0</v>
      </c>
      <c r="I157" s="117">
        <f t="shared" si="7"/>
        <v>0</v>
      </c>
    </row>
    <row r="158" spans="1:10" ht="24.95" customHeight="1">
      <c r="A158" s="16">
        <v>155</v>
      </c>
      <c r="B158" s="23" t="s">
        <v>290</v>
      </c>
      <c r="C158" s="23" t="s">
        <v>291</v>
      </c>
      <c r="D158" s="127"/>
      <c r="E158" s="56">
        <v>2</v>
      </c>
      <c r="F158" s="20">
        <f t="shared" si="6"/>
        <v>0</v>
      </c>
      <c r="G158" s="21">
        <v>0.08</v>
      </c>
      <c r="H158" s="22">
        <f t="shared" si="8"/>
        <v>0</v>
      </c>
      <c r="I158" s="117">
        <f t="shared" si="7"/>
        <v>0</v>
      </c>
    </row>
    <row r="159" spans="1:10" ht="24.95" customHeight="1">
      <c r="A159" s="16">
        <v>156</v>
      </c>
      <c r="B159" s="23" t="s">
        <v>292</v>
      </c>
      <c r="C159" s="23" t="s">
        <v>293</v>
      </c>
      <c r="D159" s="127"/>
      <c r="E159" s="56">
        <v>80</v>
      </c>
      <c r="F159" s="20">
        <f t="shared" si="6"/>
        <v>0</v>
      </c>
      <c r="G159" s="21">
        <v>0.08</v>
      </c>
      <c r="H159" s="22">
        <f t="shared" si="8"/>
        <v>0</v>
      </c>
      <c r="I159" s="117">
        <f t="shared" si="7"/>
        <v>0</v>
      </c>
    </row>
    <row r="160" spans="1:10" ht="24.95" customHeight="1">
      <c r="A160" s="16">
        <v>157</v>
      </c>
      <c r="B160" s="23" t="s">
        <v>294</v>
      </c>
      <c r="C160" s="23" t="s">
        <v>295</v>
      </c>
      <c r="D160" s="127"/>
      <c r="E160" s="56">
        <v>2</v>
      </c>
      <c r="F160" s="20">
        <f t="shared" si="6"/>
        <v>0</v>
      </c>
      <c r="G160" s="21">
        <v>0.08</v>
      </c>
      <c r="H160" s="22">
        <f t="shared" si="8"/>
        <v>0</v>
      </c>
      <c r="I160" s="117">
        <f t="shared" si="7"/>
        <v>0</v>
      </c>
    </row>
    <row r="161" spans="1:1025" ht="24.95" customHeight="1">
      <c r="A161" s="16">
        <v>158</v>
      </c>
      <c r="B161" s="23" t="s">
        <v>296</v>
      </c>
      <c r="C161" s="23" t="s">
        <v>297</v>
      </c>
      <c r="D161" s="127"/>
      <c r="E161" s="56">
        <v>6</v>
      </c>
      <c r="F161" s="20">
        <f t="shared" si="6"/>
        <v>0</v>
      </c>
      <c r="G161" s="21">
        <v>0.08</v>
      </c>
      <c r="H161" s="22">
        <f t="shared" si="8"/>
        <v>0</v>
      </c>
      <c r="I161" s="117">
        <f t="shared" si="7"/>
        <v>0</v>
      </c>
    </row>
    <row r="162" spans="1:1025" ht="24.95" customHeight="1">
      <c r="A162" s="16">
        <v>159</v>
      </c>
      <c r="B162" s="23" t="s">
        <v>298</v>
      </c>
      <c r="C162" s="23" t="s">
        <v>298</v>
      </c>
      <c r="D162" s="127"/>
      <c r="E162" s="56">
        <v>5</v>
      </c>
      <c r="F162" s="20">
        <f t="shared" si="6"/>
        <v>0</v>
      </c>
      <c r="G162" s="21">
        <v>0.08</v>
      </c>
      <c r="H162" s="22">
        <f t="shared" si="8"/>
        <v>0</v>
      </c>
      <c r="I162" s="117">
        <f t="shared" si="7"/>
        <v>0</v>
      </c>
    </row>
    <row r="163" spans="1:1025" ht="24.95" customHeight="1">
      <c r="A163" s="16">
        <v>160</v>
      </c>
      <c r="B163" s="24" t="s">
        <v>299</v>
      </c>
      <c r="C163" s="24" t="s">
        <v>300</v>
      </c>
      <c r="D163" s="127"/>
      <c r="E163" s="56">
        <v>10</v>
      </c>
      <c r="F163" s="20">
        <f t="shared" si="6"/>
        <v>0</v>
      </c>
      <c r="G163" s="21">
        <v>0.08</v>
      </c>
      <c r="H163" s="22">
        <f t="shared" si="8"/>
        <v>0</v>
      </c>
      <c r="I163" s="117">
        <f t="shared" si="7"/>
        <v>0</v>
      </c>
    </row>
    <row r="164" spans="1:1025" ht="24.95" customHeight="1">
      <c r="A164" s="16">
        <v>161</v>
      </c>
      <c r="B164" s="24" t="s">
        <v>301</v>
      </c>
      <c r="C164" s="24" t="s">
        <v>302</v>
      </c>
      <c r="D164" s="127"/>
      <c r="E164" s="56">
        <v>16</v>
      </c>
      <c r="F164" s="20">
        <f t="shared" si="6"/>
        <v>0</v>
      </c>
      <c r="G164" s="21">
        <v>0.08</v>
      </c>
      <c r="H164" s="22">
        <f t="shared" si="8"/>
        <v>0</v>
      </c>
      <c r="I164" s="117">
        <f t="shared" si="7"/>
        <v>0</v>
      </c>
    </row>
    <row r="165" spans="1:1025" ht="24.95" customHeight="1">
      <c r="A165" s="16">
        <v>162</v>
      </c>
      <c r="B165" s="17" t="s">
        <v>303</v>
      </c>
      <c r="C165" s="23" t="s">
        <v>304</v>
      </c>
      <c r="D165" s="127"/>
      <c r="E165" s="56">
        <v>15</v>
      </c>
      <c r="F165" s="20">
        <f t="shared" si="6"/>
        <v>0</v>
      </c>
      <c r="G165" s="21">
        <v>0.08</v>
      </c>
      <c r="H165" s="22">
        <f t="shared" si="8"/>
        <v>0</v>
      </c>
      <c r="I165" s="117">
        <f t="shared" si="7"/>
        <v>0</v>
      </c>
    </row>
    <row r="166" spans="1:1025" ht="24.95" customHeight="1">
      <c r="A166" s="16">
        <v>163</v>
      </c>
      <c r="B166" s="32" t="s">
        <v>305</v>
      </c>
      <c r="C166" s="32" t="s">
        <v>306</v>
      </c>
      <c r="D166" s="127"/>
      <c r="E166" s="56">
        <v>10</v>
      </c>
      <c r="F166" s="20">
        <f t="shared" si="6"/>
        <v>0</v>
      </c>
      <c r="G166" s="21">
        <v>0.08</v>
      </c>
      <c r="H166" s="22">
        <f t="shared" si="8"/>
        <v>0</v>
      </c>
      <c r="I166" s="117">
        <f t="shared" si="7"/>
        <v>0</v>
      </c>
    </row>
    <row r="167" spans="1:1025" ht="24.95" customHeight="1">
      <c r="A167" s="16">
        <v>164</v>
      </c>
      <c r="B167" s="23" t="s">
        <v>307</v>
      </c>
      <c r="C167" s="23" t="s">
        <v>308</v>
      </c>
      <c r="D167" s="127"/>
      <c r="E167" s="64">
        <v>2</v>
      </c>
      <c r="F167" s="33">
        <f t="shared" si="6"/>
        <v>0</v>
      </c>
      <c r="G167" s="21">
        <v>0.08</v>
      </c>
      <c r="H167" s="22">
        <f t="shared" si="8"/>
        <v>0</v>
      </c>
      <c r="I167" s="117">
        <f t="shared" si="7"/>
        <v>0</v>
      </c>
    </row>
    <row r="168" spans="1:1025" ht="24.95" customHeight="1">
      <c r="A168" s="16">
        <v>165</v>
      </c>
      <c r="B168" s="23" t="s">
        <v>309</v>
      </c>
      <c r="C168" s="23" t="s">
        <v>310</v>
      </c>
      <c r="D168" s="127"/>
      <c r="E168" s="56">
        <v>2</v>
      </c>
      <c r="F168" s="20">
        <f t="shared" si="6"/>
        <v>0</v>
      </c>
      <c r="G168" s="21">
        <v>0.08</v>
      </c>
      <c r="H168" s="22">
        <f t="shared" si="8"/>
        <v>0</v>
      </c>
      <c r="I168" s="117">
        <f t="shared" si="7"/>
        <v>0</v>
      </c>
    </row>
    <row r="169" spans="1:1025" ht="24.95" customHeight="1">
      <c r="A169" s="16">
        <v>166</v>
      </c>
      <c r="B169" s="24" t="s">
        <v>311</v>
      </c>
      <c r="C169" s="23" t="s">
        <v>312</v>
      </c>
      <c r="D169" s="127"/>
      <c r="E169" s="56">
        <v>2</v>
      </c>
      <c r="F169" s="20">
        <f t="shared" si="6"/>
        <v>0</v>
      </c>
      <c r="G169" s="21">
        <v>0.08</v>
      </c>
      <c r="H169" s="22">
        <f t="shared" si="8"/>
        <v>0</v>
      </c>
      <c r="I169" s="117">
        <f t="shared" si="7"/>
        <v>0</v>
      </c>
    </row>
    <row r="170" spans="1:1025" s="110" customFormat="1" ht="24.95" customHeight="1">
      <c r="A170" s="16">
        <v>167</v>
      </c>
      <c r="B170" s="131" t="s">
        <v>398</v>
      </c>
      <c r="C170" s="131" t="s">
        <v>399</v>
      </c>
      <c r="D170" s="130"/>
      <c r="E170" s="16">
        <v>10</v>
      </c>
      <c r="F170" s="22">
        <f t="shared" si="6"/>
        <v>0</v>
      </c>
      <c r="G170" s="21">
        <v>0.08</v>
      </c>
      <c r="H170" s="22">
        <f t="shared" si="8"/>
        <v>0</v>
      </c>
      <c r="I170" s="117">
        <f t="shared" si="7"/>
        <v>0</v>
      </c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  <c r="AGV170" s="4"/>
      <c r="AGW170" s="4"/>
      <c r="AGX170" s="4"/>
      <c r="AGY170" s="4"/>
      <c r="AGZ170" s="4"/>
      <c r="AHA170" s="4"/>
      <c r="AHB170" s="4"/>
      <c r="AHC170" s="4"/>
      <c r="AHD170" s="4"/>
      <c r="AHE170" s="4"/>
      <c r="AHF170" s="4"/>
      <c r="AHG170" s="4"/>
      <c r="AHH170" s="4"/>
      <c r="AHI170" s="4"/>
      <c r="AHJ170" s="4"/>
      <c r="AHK170" s="4"/>
      <c r="AHL170" s="4"/>
      <c r="AHM170" s="4"/>
      <c r="AHN170" s="4"/>
      <c r="AHO170" s="4"/>
      <c r="AHP170" s="4"/>
      <c r="AHQ170" s="4"/>
      <c r="AHR170" s="4"/>
      <c r="AHS170" s="4"/>
      <c r="AHT170" s="4"/>
      <c r="AHU170" s="4"/>
      <c r="AHV170" s="4"/>
      <c r="AHW170" s="4"/>
      <c r="AHX170" s="4"/>
      <c r="AHY170" s="4"/>
      <c r="AHZ170" s="4"/>
      <c r="AIA170" s="4"/>
      <c r="AIB170" s="4"/>
      <c r="AIC170" s="4"/>
      <c r="AID170" s="4"/>
      <c r="AIE170" s="4"/>
      <c r="AIF170" s="4"/>
      <c r="AIG170" s="4"/>
      <c r="AIH170" s="4"/>
      <c r="AII170" s="4"/>
      <c r="AIJ170" s="4"/>
      <c r="AIK170" s="4"/>
      <c r="AIL170" s="4"/>
      <c r="AIM170" s="4"/>
      <c r="AIN170" s="4"/>
      <c r="AIO170" s="4"/>
      <c r="AIP170" s="4"/>
      <c r="AIQ170" s="4"/>
      <c r="AIR170" s="4"/>
      <c r="AIS170" s="4"/>
      <c r="AIT170" s="4"/>
      <c r="AIU170" s="4"/>
      <c r="AIV170" s="4"/>
      <c r="AIW170" s="4"/>
      <c r="AIX170" s="4"/>
      <c r="AIY170" s="4"/>
      <c r="AIZ170" s="4"/>
      <c r="AJA170" s="4"/>
      <c r="AJB170" s="4"/>
      <c r="AJC170" s="4"/>
      <c r="AJD170" s="4"/>
      <c r="AJE170" s="4"/>
      <c r="AJF170" s="4"/>
      <c r="AJG170" s="4"/>
      <c r="AJH170" s="4"/>
      <c r="AJI170" s="4"/>
      <c r="AJJ170" s="4"/>
      <c r="AJK170" s="4"/>
      <c r="AJL170" s="4"/>
      <c r="AJM170" s="4"/>
      <c r="AJN170" s="4"/>
      <c r="AJO170" s="4"/>
      <c r="AJP170" s="4"/>
      <c r="AJQ170" s="4"/>
      <c r="AJR170" s="4"/>
      <c r="AJS170" s="4"/>
      <c r="AJT170" s="4"/>
      <c r="AJU170" s="4"/>
      <c r="AJV170" s="4"/>
      <c r="AJW170" s="4"/>
      <c r="AJX170" s="4"/>
      <c r="AJY170" s="4"/>
      <c r="AJZ170" s="4"/>
      <c r="AKA170" s="4"/>
      <c r="AKB170" s="4"/>
      <c r="AKC170" s="4"/>
      <c r="AKD170" s="4"/>
      <c r="AKE170" s="4"/>
      <c r="AKF170" s="4"/>
      <c r="AKG170" s="4"/>
      <c r="AKH170" s="4"/>
      <c r="AKI170" s="4"/>
      <c r="AKJ170" s="4"/>
      <c r="AKK170" s="4"/>
      <c r="AKL170" s="4"/>
      <c r="AKM170" s="4"/>
      <c r="AKN170" s="4"/>
      <c r="AKO170" s="4"/>
      <c r="AKP170" s="4"/>
      <c r="AKQ170" s="4"/>
      <c r="AKR170" s="4"/>
      <c r="AKS170" s="4"/>
      <c r="AKT170" s="4"/>
      <c r="AKU170" s="4"/>
      <c r="AKV170" s="4"/>
      <c r="AKW170" s="4"/>
      <c r="AKX170" s="4"/>
      <c r="AKY170" s="4"/>
      <c r="AKZ170" s="4"/>
      <c r="ALA170" s="4"/>
      <c r="ALB170" s="4"/>
      <c r="ALC170" s="4"/>
      <c r="ALD170" s="4"/>
      <c r="ALE170" s="4"/>
      <c r="ALF170" s="4"/>
      <c r="ALG170" s="4"/>
      <c r="ALH170" s="4"/>
      <c r="ALI170" s="4"/>
      <c r="ALJ170" s="4"/>
      <c r="ALK170" s="4"/>
      <c r="ALL170" s="4"/>
      <c r="ALM170" s="4"/>
      <c r="ALN170" s="4"/>
      <c r="ALO170" s="4"/>
      <c r="ALP170" s="4"/>
      <c r="ALQ170" s="4"/>
      <c r="ALR170" s="4"/>
      <c r="ALS170" s="4"/>
      <c r="ALT170" s="4"/>
      <c r="ALU170" s="4"/>
      <c r="ALV170" s="4"/>
      <c r="ALW170" s="4"/>
      <c r="ALX170" s="4"/>
      <c r="ALY170" s="4"/>
      <c r="ALZ170" s="4"/>
      <c r="AMA170" s="4"/>
      <c r="AMB170" s="4"/>
      <c r="AMC170" s="4"/>
      <c r="AMD170" s="4"/>
      <c r="AME170" s="4"/>
      <c r="AMF170" s="4"/>
      <c r="AMG170" s="4"/>
      <c r="AMH170" s="4"/>
      <c r="AMI170" s="4"/>
      <c r="AMJ170" s="4"/>
      <c r="AMK170" s="4"/>
    </row>
    <row r="171" spans="1:1025" ht="24.95" customHeight="1">
      <c r="A171" s="16">
        <v>168</v>
      </c>
      <c r="B171" s="23" t="s">
        <v>313</v>
      </c>
      <c r="C171" s="23" t="s">
        <v>314</v>
      </c>
      <c r="D171" s="130"/>
      <c r="E171" s="16">
        <v>20</v>
      </c>
      <c r="F171" s="22">
        <f t="shared" si="6"/>
        <v>0</v>
      </c>
      <c r="G171" s="21">
        <v>0.08</v>
      </c>
      <c r="H171" s="22">
        <f t="shared" si="8"/>
        <v>0</v>
      </c>
      <c r="I171" s="117">
        <f t="shared" si="7"/>
        <v>0</v>
      </c>
    </row>
    <row r="172" spans="1:1025" s="110" customFormat="1" ht="24.95" customHeight="1">
      <c r="A172" s="16">
        <v>169</v>
      </c>
      <c r="B172" s="132" t="s">
        <v>400</v>
      </c>
      <c r="C172" s="131" t="s">
        <v>401</v>
      </c>
      <c r="D172" s="130"/>
      <c r="E172" s="16">
        <v>4</v>
      </c>
      <c r="F172" s="22">
        <f t="shared" si="6"/>
        <v>0</v>
      </c>
      <c r="G172" s="21">
        <v>0.08</v>
      </c>
      <c r="H172" s="22">
        <f t="shared" si="8"/>
        <v>0</v>
      </c>
      <c r="I172" s="117">
        <f t="shared" si="7"/>
        <v>0</v>
      </c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  <c r="AGV172" s="4"/>
      <c r="AGW172" s="4"/>
      <c r="AGX172" s="4"/>
      <c r="AGY172" s="4"/>
      <c r="AGZ172" s="4"/>
      <c r="AHA172" s="4"/>
      <c r="AHB172" s="4"/>
      <c r="AHC172" s="4"/>
      <c r="AHD172" s="4"/>
      <c r="AHE172" s="4"/>
      <c r="AHF172" s="4"/>
      <c r="AHG172" s="4"/>
      <c r="AHH172" s="4"/>
      <c r="AHI172" s="4"/>
      <c r="AHJ172" s="4"/>
      <c r="AHK172" s="4"/>
      <c r="AHL172" s="4"/>
      <c r="AHM172" s="4"/>
      <c r="AHN172" s="4"/>
      <c r="AHO172" s="4"/>
      <c r="AHP172" s="4"/>
      <c r="AHQ172" s="4"/>
      <c r="AHR172" s="4"/>
      <c r="AHS172" s="4"/>
      <c r="AHT172" s="4"/>
      <c r="AHU172" s="4"/>
      <c r="AHV172" s="4"/>
      <c r="AHW172" s="4"/>
      <c r="AHX172" s="4"/>
      <c r="AHY172" s="4"/>
      <c r="AHZ172" s="4"/>
      <c r="AIA172" s="4"/>
      <c r="AIB172" s="4"/>
      <c r="AIC172" s="4"/>
      <c r="AID172" s="4"/>
      <c r="AIE172" s="4"/>
      <c r="AIF172" s="4"/>
      <c r="AIG172" s="4"/>
      <c r="AIH172" s="4"/>
      <c r="AII172" s="4"/>
      <c r="AIJ172" s="4"/>
      <c r="AIK172" s="4"/>
      <c r="AIL172" s="4"/>
      <c r="AIM172" s="4"/>
      <c r="AIN172" s="4"/>
      <c r="AIO172" s="4"/>
      <c r="AIP172" s="4"/>
      <c r="AIQ172" s="4"/>
      <c r="AIR172" s="4"/>
      <c r="AIS172" s="4"/>
      <c r="AIT172" s="4"/>
      <c r="AIU172" s="4"/>
      <c r="AIV172" s="4"/>
      <c r="AIW172" s="4"/>
      <c r="AIX172" s="4"/>
      <c r="AIY172" s="4"/>
      <c r="AIZ172" s="4"/>
      <c r="AJA172" s="4"/>
      <c r="AJB172" s="4"/>
      <c r="AJC172" s="4"/>
      <c r="AJD172" s="4"/>
      <c r="AJE172" s="4"/>
      <c r="AJF172" s="4"/>
      <c r="AJG172" s="4"/>
      <c r="AJH172" s="4"/>
      <c r="AJI172" s="4"/>
      <c r="AJJ172" s="4"/>
      <c r="AJK172" s="4"/>
      <c r="AJL172" s="4"/>
      <c r="AJM172" s="4"/>
      <c r="AJN172" s="4"/>
      <c r="AJO172" s="4"/>
      <c r="AJP172" s="4"/>
      <c r="AJQ172" s="4"/>
      <c r="AJR172" s="4"/>
      <c r="AJS172" s="4"/>
      <c r="AJT172" s="4"/>
      <c r="AJU172" s="4"/>
      <c r="AJV172" s="4"/>
      <c r="AJW172" s="4"/>
      <c r="AJX172" s="4"/>
      <c r="AJY172" s="4"/>
      <c r="AJZ172" s="4"/>
      <c r="AKA172" s="4"/>
      <c r="AKB172" s="4"/>
      <c r="AKC172" s="4"/>
      <c r="AKD172" s="4"/>
      <c r="AKE172" s="4"/>
      <c r="AKF172" s="4"/>
      <c r="AKG172" s="4"/>
      <c r="AKH172" s="4"/>
      <c r="AKI172" s="4"/>
      <c r="AKJ172" s="4"/>
      <c r="AKK172" s="4"/>
      <c r="AKL172" s="4"/>
      <c r="AKM172" s="4"/>
      <c r="AKN172" s="4"/>
      <c r="AKO172" s="4"/>
      <c r="AKP172" s="4"/>
      <c r="AKQ172" s="4"/>
      <c r="AKR172" s="4"/>
      <c r="AKS172" s="4"/>
      <c r="AKT172" s="4"/>
      <c r="AKU172" s="4"/>
      <c r="AKV172" s="4"/>
      <c r="AKW172" s="4"/>
      <c r="AKX172" s="4"/>
      <c r="AKY172" s="4"/>
      <c r="AKZ172" s="4"/>
      <c r="ALA172" s="4"/>
      <c r="ALB172" s="4"/>
      <c r="ALC172" s="4"/>
      <c r="ALD172" s="4"/>
      <c r="ALE172" s="4"/>
      <c r="ALF172" s="4"/>
      <c r="ALG172" s="4"/>
      <c r="ALH172" s="4"/>
      <c r="ALI172" s="4"/>
      <c r="ALJ172" s="4"/>
      <c r="ALK172" s="4"/>
      <c r="ALL172" s="4"/>
      <c r="ALM172" s="4"/>
      <c r="ALN172" s="4"/>
      <c r="ALO172" s="4"/>
      <c r="ALP172" s="4"/>
      <c r="ALQ172" s="4"/>
      <c r="ALR172" s="4"/>
      <c r="ALS172" s="4"/>
      <c r="ALT172" s="4"/>
      <c r="ALU172" s="4"/>
      <c r="ALV172" s="4"/>
      <c r="ALW172" s="4"/>
      <c r="ALX172" s="4"/>
      <c r="ALY172" s="4"/>
      <c r="ALZ172" s="4"/>
      <c r="AMA172" s="4"/>
      <c r="AMB172" s="4"/>
      <c r="AMC172" s="4"/>
      <c r="AMD172" s="4"/>
      <c r="AME172" s="4"/>
      <c r="AMF172" s="4"/>
      <c r="AMG172" s="4"/>
      <c r="AMH172" s="4"/>
      <c r="AMI172" s="4"/>
      <c r="AMJ172" s="4"/>
      <c r="AMK172" s="4"/>
    </row>
    <row r="173" spans="1:1025" ht="24.95" customHeight="1">
      <c r="A173" s="16">
        <v>170</v>
      </c>
      <c r="B173" s="23" t="s">
        <v>315</v>
      </c>
      <c r="C173" s="23" t="s">
        <v>316</v>
      </c>
      <c r="D173" s="127"/>
      <c r="E173" s="56">
        <v>6</v>
      </c>
      <c r="F173" s="20">
        <f t="shared" si="6"/>
        <v>0</v>
      </c>
      <c r="G173" s="21">
        <v>0.08</v>
      </c>
      <c r="H173" s="22">
        <f t="shared" si="8"/>
        <v>0</v>
      </c>
      <c r="I173" s="117">
        <f t="shared" si="7"/>
        <v>0</v>
      </c>
      <c r="L173" s="4" t="s">
        <v>388</v>
      </c>
      <c r="M173" s="122">
        <f>I183</f>
        <v>0</v>
      </c>
    </row>
    <row r="174" spans="1:1025" ht="24.95" customHeight="1">
      <c r="A174" s="16">
        <v>171</v>
      </c>
      <c r="B174" s="23" t="s">
        <v>317</v>
      </c>
      <c r="C174" s="23" t="s">
        <v>318</v>
      </c>
      <c r="D174" s="127"/>
      <c r="E174" s="56">
        <v>220</v>
      </c>
      <c r="F174" s="20">
        <f t="shared" si="6"/>
        <v>0</v>
      </c>
      <c r="G174" s="21">
        <v>0.08</v>
      </c>
      <c r="H174" s="22">
        <f t="shared" si="8"/>
        <v>0</v>
      </c>
      <c r="I174" s="117">
        <f t="shared" si="7"/>
        <v>0</v>
      </c>
      <c r="L174" s="4" t="s">
        <v>415</v>
      </c>
      <c r="M174" s="122">
        <f>'materiały opatrunkowe'!H17</f>
        <v>0</v>
      </c>
    </row>
    <row r="175" spans="1:1025" ht="24.95" customHeight="1">
      <c r="A175" s="16">
        <v>172</v>
      </c>
      <c r="B175" s="23" t="s">
        <v>319</v>
      </c>
      <c r="C175" s="23" t="s">
        <v>320</v>
      </c>
      <c r="D175" s="127"/>
      <c r="E175" s="56">
        <v>230</v>
      </c>
      <c r="F175" s="20">
        <f t="shared" si="6"/>
        <v>0</v>
      </c>
      <c r="G175" s="21">
        <v>0.08</v>
      </c>
      <c r="H175" s="22">
        <f t="shared" si="8"/>
        <v>0</v>
      </c>
      <c r="I175" s="117">
        <f t="shared" si="7"/>
        <v>0</v>
      </c>
      <c r="L175" s="4" t="s">
        <v>417</v>
      </c>
      <c r="M175" s="122">
        <f>'wyroby medyczne'!H28</f>
        <v>0</v>
      </c>
    </row>
    <row r="176" spans="1:1025" s="110" customFormat="1" ht="24.95" customHeight="1">
      <c r="A176" s="16">
        <v>173</v>
      </c>
      <c r="B176" s="132" t="s">
        <v>402</v>
      </c>
      <c r="C176" s="131" t="s">
        <v>403</v>
      </c>
      <c r="D176" s="130"/>
      <c r="E176" s="16">
        <v>4</v>
      </c>
      <c r="F176" s="22">
        <f t="shared" si="6"/>
        <v>0</v>
      </c>
      <c r="G176" s="21">
        <v>0.08</v>
      </c>
      <c r="H176" s="22">
        <f t="shared" si="8"/>
        <v>0</v>
      </c>
      <c r="I176" s="117">
        <f t="shared" si="7"/>
        <v>0</v>
      </c>
      <c r="J176" s="3"/>
      <c r="K176" s="4"/>
      <c r="L176" s="4" t="s">
        <v>414</v>
      </c>
      <c r="M176" s="122">
        <f>rękawice!H9</f>
        <v>0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4"/>
      <c r="QL176" s="4"/>
      <c r="QM176" s="4"/>
      <c r="QN176" s="4"/>
      <c r="QO176" s="4"/>
      <c r="QP176" s="4"/>
      <c r="QQ176" s="4"/>
      <c r="QR176" s="4"/>
      <c r="QS176" s="4"/>
      <c r="QT176" s="4"/>
      <c r="QU176" s="4"/>
      <c r="QV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  <c r="SJ176" s="4"/>
      <c r="SK176" s="4"/>
      <c r="SL176" s="4"/>
      <c r="SM176" s="4"/>
      <c r="SN176" s="4"/>
      <c r="SO176" s="4"/>
      <c r="SP176" s="4"/>
      <c r="SQ176" s="4"/>
      <c r="SR176" s="4"/>
      <c r="SS176" s="4"/>
      <c r="ST176" s="4"/>
      <c r="SU176" s="4"/>
      <c r="SV176" s="4"/>
      <c r="SW176" s="4"/>
      <c r="SX176" s="4"/>
      <c r="SY176" s="4"/>
      <c r="SZ176" s="4"/>
      <c r="TA176" s="4"/>
      <c r="TB176" s="4"/>
      <c r="TC176" s="4"/>
      <c r="TD176" s="4"/>
      <c r="TE176" s="4"/>
      <c r="TF176" s="4"/>
      <c r="TG176" s="4"/>
      <c r="TH176" s="4"/>
      <c r="TI176" s="4"/>
      <c r="TJ176" s="4"/>
      <c r="TK176" s="4"/>
      <c r="TL176" s="4"/>
      <c r="TM176" s="4"/>
      <c r="TN176" s="4"/>
      <c r="TO176" s="4"/>
      <c r="TP176" s="4"/>
      <c r="TQ176" s="4"/>
      <c r="TR176" s="4"/>
      <c r="TS176" s="4"/>
      <c r="TT176" s="4"/>
      <c r="TU176" s="4"/>
      <c r="TV176" s="4"/>
      <c r="TW176" s="4"/>
      <c r="TX176" s="4"/>
      <c r="TY176" s="4"/>
      <c r="TZ176" s="4"/>
      <c r="UA176" s="4"/>
      <c r="UB176" s="4"/>
      <c r="UC176" s="4"/>
      <c r="UD176" s="4"/>
      <c r="UE176" s="4"/>
      <c r="UF176" s="4"/>
      <c r="UG176" s="4"/>
      <c r="UH176" s="4"/>
      <c r="UI176" s="4"/>
      <c r="UJ176" s="4"/>
      <c r="UK176" s="4"/>
      <c r="UL176" s="4"/>
      <c r="UM176" s="4"/>
      <c r="UN176" s="4"/>
      <c r="UO176" s="4"/>
      <c r="UP176" s="4"/>
      <c r="UQ176" s="4"/>
      <c r="UR176" s="4"/>
      <c r="US176" s="4"/>
      <c r="UT176" s="4"/>
      <c r="UU176" s="4"/>
      <c r="UV176" s="4"/>
      <c r="UW176" s="4"/>
      <c r="UX176" s="4"/>
      <c r="UY176" s="4"/>
      <c r="UZ176" s="4"/>
      <c r="VA176" s="4"/>
      <c r="VB176" s="4"/>
      <c r="VC176" s="4"/>
      <c r="VD176" s="4"/>
      <c r="VE176" s="4"/>
      <c r="VF176" s="4"/>
      <c r="VG176" s="4"/>
      <c r="VH176" s="4"/>
      <c r="VI176" s="4"/>
      <c r="VJ176" s="4"/>
      <c r="VK176" s="4"/>
      <c r="VL176" s="4"/>
      <c r="VM176" s="4"/>
      <c r="VN176" s="4"/>
      <c r="VO176" s="4"/>
      <c r="VP176" s="4"/>
      <c r="VQ176" s="4"/>
      <c r="VR176" s="4"/>
      <c r="VS176" s="4"/>
      <c r="VT176" s="4"/>
      <c r="VU176" s="4"/>
      <c r="VV176" s="4"/>
      <c r="VW176" s="4"/>
      <c r="VX176" s="4"/>
      <c r="VY176" s="4"/>
      <c r="VZ176" s="4"/>
      <c r="WA176" s="4"/>
      <c r="WB176" s="4"/>
      <c r="WC176" s="4"/>
      <c r="WD176" s="4"/>
      <c r="WE176" s="4"/>
      <c r="WF176" s="4"/>
      <c r="WG176" s="4"/>
      <c r="WH176" s="4"/>
      <c r="WI176" s="4"/>
      <c r="WJ176" s="4"/>
      <c r="WK176" s="4"/>
      <c r="WL176" s="4"/>
      <c r="WM176" s="4"/>
      <c r="WN176" s="4"/>
      <c r="WO176" s="4"/>
      <c r="WP176" s="4"/>
      <c r="WQ176" s="4"/>
      <c r="WR176" s="4"/>
      <c r="WS176" s="4"/>
      <c r="WT176" s="4"/>
      <c r="WU176" s="4"/>
      <c r="WV176" s="4"/>
      <c r="WW176" s="4"/>
      <c r="WX176" s="4"/>
      <c r="WY176" s="4"/>
      <c r="WZ176" s="4"/>
      <c r="XA176" s="4"/>
      <c r="XB176" s="4"/>
      <c r="XC176" s="4"/>
      <c r="XD176" s="4"/>
      <c r="XE176" s="4"/>
      <c r="XF176" s="4"/>
      <c r="XG176" s="4"/>
      <c r="XH176" s="4"/>
      <c r="XI176" s="4"/>
      <c r="XJ176" s="4"/>
      <c r="XK176" s="4"/>
      <c r="XL176" s="4"/>
      <c r="XM176" s="4"/>
      <c r="XN176" s="4"/>
      <c r="XO176" s="4"/>
      <c r="XP176" s="4"/>
      <c r="XQ176" s="4"/>
      <c r="XR176" s="4"/>
      <c r="XS176" s="4"/>
      <c r="XT176" s="4"/>
      <c r="XU176" s="4"/>
      <c r="XV176" s="4"/>
      <c r="XW176" s="4"/>
      <c r="XX176" s="4"/>
      <c r="XY176" s="4"/>
      <c r="XZ176" s="4"/>
      <c r="YA176" s="4"/>
      <c r="YB176" s="4"/>
      <c r="YC176" s="4"/>
      <c r="YD176" s="4"/>
      <c r="YE176" s="4"/>
      <c r="YF176" s="4"/>
      <c r="YG176" s="4"/>
      <c r="YH176" s="4"/>
      <c r="YI176" s="4"/>
      <c r="YJ176" s="4"/>
      <c r="YK176" s="4"/>
      <c r="YL176" s="4"/>
      <c r="YM176" s="4"/>
      <c r="YN176" s="4"/>
      <c r="YO176" s="4"/>
      <c r="YP176" s="4"/>
      <c r="YQ176" s="4"/>
      <c r="YR176" s="4"/>
      <c r="YS176" s="4"/>
      <c r="YT176" s="4"/>
      <c r="YU176" s="4"/>
      <c r="YV176" s="4"/>
      <c r="YW176" s="4"/>
      <c r="YX176" s="4"/>
      <c r="YY176" s="4"/>
      <c r="YZ176" s="4"/>
      <c r="ZA176" s="4"/>
      <c r="ZB176" s="4"/>
      <c r="ZC176" s="4"/>
      <c r="ZD176" s="4"/>
      <c r="ZE176" s="4"/>
      <c r="ZF176" s="4"/>
      <c r="ZG176" s="4"/>
      <c r="ZH176" s="4"/>
      <c r="ZI176" s="4"/>
      <c r="ZJ176" s="4"/>
      <c r="ZK176" s="4"/>
      <c r="ZL176" s="4"/>
      <c r="ZM176" s="4"/>
      <c r="ZN176" s="4"/>
      <c r="ZO176" s="4"/>
      <c r="ZP176" s="4"/>
      <c r="ZQ176" s="4"/>
      <c r="ZR176" s="4"/>
      <c r="ZS176" s="4"/>
      <c r="ZT176" s="4"/>
      <c r="ZU176" s="4"/>
      <c r="ZV176" s="4"/>
      <c r="ZW176" s="4"/>
      <c r="ZX176" s="4"/>
      <c r="ZY176" s="4"/>
      <c r="ZZ176" s="4"/>
      <c r="AAA176" s="4"/>
      <c r="AAB176" s="4"/>
      <c r="AAC176" s="4"/>
      <c r="AAD176" s="4"/>
      <c r="AAE176" s="4"/>
      <c r="AAF176" s="4"/>
      <c r="AAG176" s="4"/>
      <c r="AAH176" s="4"/>
      <c r="AAI176" s="4"/>
      <c r="AAJ176" s="4"/>
      <c r="AAK176" s="4"/>
      <c r="AAL176" s="4"/>
      <c r="AAM176" s="4"/>
      <c r="AAN176" s="4"/>
      <c r="AAO176" s="4"/>
      <c r="AAP176" s="4"/>
      <c r="AAQ176" s="4"/>
      <c r="AAR176" s="4"/>
      <c r="AAS176" s="4"/>
      <c r="AAT176" s="4"/>
      <c r="AAU176" s="4"/>
      <c r="AAV176" s="4"/>
      <c r="AAW176" s="4"/>
      <c r="AAX176" s="4"/>
      <c r="AAY176" s="4"/>
      <c r="AAZ176" s="4"/>
      <c r="ABA176" s="4"/>
      <c r="ABB176" s="4"/>
      <c r="ABC176" s="4"/>
      <c r="ABD176" s="4"/>
      <c r="ABE176" s="4"/>
      <c r="ABF176" s="4"/>
      <c r="ABG176" s="4"/>
      <c r="ABH176" s="4"/>
      <c r="ABI176" s="4"/>
      <c r="ABJ176" s="4"/>
      <c r="ABK176" s="4"/>
      <c r="ABL176" s="4"/>
      <c r="ABM176" s="4"/>
      <c r="ABN176" s="4"/>
      <c r="ABO176" s="4"/>
      <c r="ABP176" s="4"/>
      <c r="ABQ176" s="4"/>
      <c r="ABR176" s="4"/>
      <c r="ABS176" s="4"/>
      <c r="ABT176" s="4"/>
      <c r="ABU176" s="4"/>
      <c r="ABV176" s="4"/>
      <c r="ABW176" s="4"/>
      <c r="ABX176" s="4"/>
      <c r="ABY176" s="4"/>
      <c r="ABZ176" s="4"/>
      <c r="ACA176" s="4"/>
      <c r="ACB176" s="4"/>
      <c r="ACC176" s="4"/>
      <c r="ACD176" s="4"/>
      <c r="ACE176" s="4"/>
      <c r="ACF176" s="4"/>
      <c r="ACG176" s="4"/>
      <c r="ACH176" s="4"/>
      <c r="ACI176" s="4"/>
      <c r="ACJ176" s="4"/>
      <c r="ACK176" s="4"/>
      <c r="ACL176" s="4"/>
      <c r="ACM176" s="4"/>
      <c r="ACN176" s="4"/>
      <c r="ACO176" s="4"/>
      <c r="ACP176" s="4"/>
      <c r="ACQ176" s="4"/>
      <c r="ACR176" s="4"/>
      <c r="ACS176" s="4"/>
      <c r="ACT176" s="4"/>
      <c r="ACU176" s="4"/>
      <c r="ACV176" s="4"/>
      <c r="ACW176" s="4"/>
      <c r="ACX176" s="4"/>
      <c r="ACY176" s="4"/>
      <c r="ACZ176" s="4"/>
      <c r="ADA176" s="4"/>
      <c r="ADB176" s="4"/>
      <c r="ADC176" s="4"/>
      <c r="ADD176" s="4"/>
      <c r="ADE176" s="4"/>
      <c r="ADF176" s="4"/>
      <c r="ADG176" s="4"/>
      <c r="ADH176" s="4"/>
      <c r="ADI176" s="4"/>
      <c r="ADJ176" s="4"/>
      <c r="ADK176" s="4"/>
      <c r="ADL176" s="4"/>
      <c r="ADM176" s="4"/>
      <c r="ADN176" s="4"/>
      <c r="ADO176" s="4"/>
      <c r="ADP176" s="4"/>
      <c r="ADQ176" s="4"/>
      <c r="ADR176" s="4"/>
      <c r="ADS176" s="4"/>
      <c r="ADT176" s="4"/>
      <c r="ADU176" s="4"/>
      <c r="ADV176" s="4"/>
      <c r="ADW176" s="4"/>
      <c r="ADX176" s="4"/>
      <c r="ADY176" s="4"/>
      <c r="ADZ176" s="4"/>
      <c r="AEA176" s="4"/>
      <c r="AEB176" s="4"/>
      <c r="AEC176" s="4"/>
      <c r="AED176" s="4"/>
      <c r="AEE176" s="4"/>
      <c r="AEF176" s="4"/>
      <c r="AEG176" s="4"/>
      <c r="AEH176" s="4"/>
      <c r="AEI176" s="4"/>
      <c r="AEJ176" s="4"/>
      <c r="AEK176" s="4"/>
      <c r="AEL176" s="4"/>
      <c r="AEM176" s="4"/>
      <c r="AEN176" s="4"/>
      <c r="AEO176" s="4"/>
      <c r="AEP176" s="4"/>
      <c r="AEQ176" s="4"/>
      <c r="AER176" s="4"/>
      <c r="AES176" s="4"/>
      <c r="AET176" s="4"/>
      <c r="AEU176" s="4"/>
      <c r="AEV176" s="4"/>
      <c r="AEW176" s="4"/>
      <c r="AEX176" s="4"/>
      <c r="AEY176" s="4"/>
      <c r="AEZ176" s="4"/>
      <c r="AFA176" s="4"/>
      <c r="AFB176" s="4"/>
      <c r="AFC176" s="4"/>
      <c r="AFD176" s="4"/>
      <c r="AFE176" s="4"/>
      <c r="AFF176" s="4"/>
      <c r="AFG176" s="4"/>
      <c r="AFH176" s="4"/>
      <c r="AFI176" s="4"/>
      <c r="AFJ176" s="4"/>
      <c r="AFK176" s="4"/>
      <c r="AFL176" s="4"/>
      <c r="AFM176" s="4"/>
      <c r="AFN176" s="4"/>
      <c r="AFO176" s="4"/>
      <c r="AFP176" s="4"/>
      <c r="AFQ176" s="4"/>
      <c r="AFR176" s="4"/>
      <c r="AFS176" s="4"/>
      <c r="AFT176" s="4"/>
      <c r="AFU176" s="4"/>
      <c r="AFV176" s="4"/>
      <c r="AFW176" s="4"/>
      <c r="AFX176" s="4"/>
      <c r="AFY176" s="4"/>
      <c r="AFZ176" s="4"/>
      <c r="AGA176" s="4"/>
      <c r="AGB176" s="4"/>
      <c r="AGC176" s="4"/>
      <c r="AGD176" s="4"/>
      <c r="AGE176" s="4"/>
      <c r="AGF176" s="4"/>
      <c r="AGG176" s="4"/>
      <c r="AGH176" s="4"/>
      <c r="AGI176" s="4"/>
      <c r="AGJ176" s="4"/>
      <c r="AGK176" s="4"/>
      <c r="AGL176" s="4"/>
      <c r="AGM176" s="4"/>
      <c r="AGN176" s="4"/>
      <c r="AGO176" s="4"/>
      <c r="AGP176" s="4"/>
      <c r="AGQ176" s="4"/>
      <c r="AGR176" s="4"/>
      <c r="AGS176" s="4"/>
      <c r="AGT176" s="4"/>
      <c r="AGU176" s="4"/>
      <c r="AGV176" s="4"/>
      <c r="AGW176" s="4"/>
      <c r="AGX176" s="4"/>
      <c r="AGY176" s="4"/>
      <c r="AGZ176" s="4"/>
      <c r="AHA176" s="4"/>
      <c r="AHB176" s="4"/>
      <c r="AHC176" s="4"/>
      <c r="AHD176" s="4"/>
      <c r="AHE176" s="4"/>
      <c r="AHF176" s="4"/>
      <c r="AHG176" s="4"/>
      <c r="AHH176" s="4"/>
      <c r="AHI176" s="4"/>
      <c r="AHJ176" s="4"/>
      <c r="AHK176" s="4"/>
      <c r="AHL176" s="4"/>
      <c r="AHM176" s="4"/>
      <c r="AHN176" s="4"/>
      <c r="AHO176" s="4"/>
      <c r="AHP176" s="4"/>
      <c r="AHQ176" s="4"/>
      <c r="AHR176" s="4"/>
      <c r="AHS176" s="4"/>
      <c r="AHT176" s="4"/>
      <c r="AHU176" s="4"/>
      <c r="AHV176" s="4"/>
      <c r="AHW176" s="4"/>
      <c r="AHX176" s="4"/>
      <c r="AHY176" s="4"/>
      <c r="AHZ176" s="4"/>
      <c r="AIA176" s="4"/>
      <c r="AIB176" s="4"/>
      <c r="AIC176" s="4"/>
      <c r="AID176" s="4"/>
      <c r="AIE176" s="4"/>
      <c r="AIF176" s="4"/>
      <c r="AIG176" s="4"/>
      <c r="AIH176" s="4"/>
      <c r="AII176" s="4"/>
      <c r="AIJ176" s="4"/>
      <c r="AIK176" s="4"/>
      <c r="AIL176" s="4"/>
      <c r="AIM176" s="4"/>
      <c r="AIN176" s="4"/>
      <c r="AIO176" s="4"/>
      <c r="AIP176" s="4"/>
      <c r="AIQ176" s="4"/>
      <c r="AIR176" s="4"/>
      <c r="AIS176" s="4"/>
      <c r="AIT176" s="4"/>
      <c r="AIU176" s="4"/>
      <c r="AIV176" s="4"/>
      <c r="AIW176" s="4"/>
      <c r="AIX176" s="4"/>
      <c r="AIY176" s="4"/>
      <c r="AIZ176" s="4"/>
      <c r="AJA176" s="4"/>
      <c r="AJB176" s="4"/>
      <c r="AJC176" s="4"/>
      <c r="AJD176" s="4"/>
      <c r="AJE176" s="4"/>
      <c r="AJF176" s="4"/>
      <c r="AJG176" s="4"/>
      <c r="AJH176" s="4"/>
      <c r="AJI176" s="4"/>
      <c r="AJJ176" s="4"/>
      <c r="AJK176" s="4"/>
      <c r="AJL176" s="4"/>
      <c r="AJM176" s="4"/>
      <c r="AJN176" s="4"/>
      <c r="AJO176" s="4"/>
      <c r="AJP176" s="4"/>
      <c r="AJQ176" s="4"/>
      <c r="AJR176" s="4"/>
      <c r="AJS176" s="4"/>
      <c r="AJT176" s="4"/>
      <c r="AJU176" s="4"/>
      <c r="AJV176" s="4"/>
      <c r="AJW176" s="4"/>
      <c r="AJX176" s="4"/>
      <c r="AJY176" s="4"/>
      <c r="AJZ176" s="4"/>
      <c r="AKA176" s="4"/>
      <c r="AKB176" s="4"/>
      <c r="AKC176" s="4"/>
      <c r="AKD176" s="4"/>
      <c r="AKE176" s="4"/>
      <c r="AKF176" s="4"/>
      <c r="AKG176" s="4"/>
      <c r="AKH176" s="4"/>
      <c r="AKI176" s="4"/>
      <c r="AKJ176" s="4"/>
      <c r="AKK176" s="4"/>
      <c r="AKL176" s="4"/>
      <c r="AKM176" s="4"/>
      <c r="AKN176" s="4"/>
      <c r="AKO176" s="4"/>
      <c r="AKP176" s="4"/>
      <c r="AKQ176" s="4"/>
      <c r="AKR176" s="4"/>
      <c r="AKS176" s="4"/>
      <c r="AKT176" s="4"/>
      <c r="AKU176" s="4"/>
      <c r="AKV176" s="4"/>
      <c r="AKW176" s="4"/>
      <c r="AKX176" s="4"/>
      <c r="AKY176" s="4"/>
      <c r="AKZ176" s="4"/>
      <c r="ALA176" s="4"/>
      <c r="ALB176" s="4"/>
      <c r="ALC176" s="4"/>
      <c r="ALD176" s="4"/>
      <c r="ALE176" s="4"/>
      <c r="ALF176" s="4"/>
      <c r="ALG176" s="4"/>
      <c r="ALH176" s="4"/>
      <c r="ALI176" s="4"/>
      <c r="ALJ176" s="4"/>
      <c r="ALK176" s="4"/>
      <c r="ALL176" s="4"/>
      <c r="ALM176" s="4"/>
      <c r="ALN176" s="4"/>
      <c r="ALO176" s="4"/>
      <c r="ALP176" s="4"/>
      <c r="ALQ176" s="4"/>
      <c r="ALR176" s="4"/>
      <c r="ALS176" s="4"/>
      <c r="ALT176" s="4"/>
      <c r="ALU176" s="4"/>
      <c r="ALV176" s="4"/>
      <c r="ALW176" s="4"/>
      <c r="ALX176" s="4"/>
      <c r="ALY176" s="4"/>
      <c r="ALZ176" s="4"/>
      <c r="AMA176" s="4"/>
      <c r="AMB176" s="4"/>
      <c r="AMC176" s="4"/>
      <c r="AMD176" s="4"/>
      <c r="AME176" s="4"/>
      <c r="AMF176" s="4"/>
      <c r="AMG176" s="4"/>
      <c r="AMH176" s="4"/>
      <c r="AMI176" s="4"/>
      <c r="AMJ176" s="4"/>
      <c r="AMK176" s="4"/>
    </row>
    <row r="177" spans="1:1025" s="34" customFormat="1" ht="24.95" customHeight="1">
      <c r="A177" s="16">
        <v>174</v>
      </c>
      <c r="B177" s="24" t="s">
        <v>321</v>
      </c>
      <c r="C177" s="23" t="s">
        <v>322</v>
      </c>
      <c r="D177" s="127"/>
      <c r="E177" s="116">
        <v>22</v>
      </c>
      <c r="F177" s="20">
        <f t="shared" si="6"/>
        <v>0</v>
      </c>
      <c r="G177" s="21">
        <v>0.08</v>
      </c>
      <c r="H177" s="22">
        <f t="shared" si="8"/>
        <v>0</v>
      </c>
      <c r="I177" s="117">
        <f t="shared" si="7"/>
        <v>0</v>
      </c>
      <c r="J177" s="35"/>
      <c r="K177" s="121"/>
      <c r="L177" s="121" t="s">
        <v>416</v>
      </c>
      <c r="M177" s="123">
        <f>dezynfekcja!H10</f>
        <v>0</v>
      </c>
    </row>
    <row r="178" spans="1:1025" ht="24">
      <c r="A178" s="16">
        <v>175</v>
      </c>
      <c r="B178" s="23" t="s">
        <v>323</v>
      </c>
      <c r="C178" s="23" t="s">
        <v>324</v>
      </c>
      <c r="D178" s="127"/>
      <c r="E178" s="116">
        <v>40</v>
      </c>
      <c r="F178" s="20">
        <f t="shared" si="6"/>
        <v>0</v>
      </c>
      <c r="G178" s="21">
        <v>0.08</v>
      </c>
      <c r="H178" s="22">
        <f t="shared" si="8"/>
        <v>0</v>
      </c>
      <c r="I178" s="117">
        <f t="shared" si="7"/>
        <v>0</v>
      </c>
      <c r="L178" s="4" t="s">
        <v>389</v>
      </c>
      <c r="M178" s="122">
        <f>SUM(M173:M177)</f>
        <v>0</v>
      </c>
    </row>
    <row r="179" spans="1:1025" ht="24">
      <c r="A179" s="16">
        <v>176</v>
      </c>
      <c r="B179" s="24" t="s">
        <v>325</v>
      </c>
      <c r="C179" s="23" t="s">
        <v>326</v>
      </c>
      <c r="D179" s="127"/>
      <c r="E179" s="116">
        <v>4</v>
      </c>
      <c r="F179" s="20">
        <f t="shared" si="6"/>
        <v>0</v>
      </c>
      <c r="G179" s="21">
        <v>0.08</v>
      </c>
      <c r="H179" s="22">
        <f t="shared" si="8"/>
        <v>0</v>
      </c>
      <c r="I179" s="117">
        <f t="shared" si="7"/>
        <v>0</v>
      </c>
    </row>
    <row r="180" spans="1:1025">
      <c r="A180" s="16">
        <v>177</v>
      </c>
      <c r="B180" s="24" t="s">
        <v>327</v>
      </c>
      <c r="C180" s="23" t="s">
        <v>328</v>
      </c>
      <c r="D180" s="127"/>
      <c r="E180" s="116">
        <v>2</v>
      </c>
      <c r="F180" s="20">
        <f t="shared" si="6"/>
        <v>0</v>
      </c>
      <c r="G180" s="21">
        <v>0.08</v>
      </c>
      <c r="H180" s="22">
        <f t="shared" si="8"/>
        <v>0</v>
      </c>
      <c r="I180" s="117">
        <f t="shared" si="7"/>
        <v>0</v>
      </c>
    </row>
    <row r="181" spans="1:1025" s="110" customFormat="1">
      <c r="A181" s="16">
        <v>178</v>
      </c>
      <c r="B181" s="132" t="s">
        <v>404</v>
      </c>
      <c r="C181" s="131" t="s">
        <v>405</v>
      </c>
      <c r="D181" s="130"/>
      <c r="E181" s="133">
        <v>6</v>
      </c>
      <c r="F181" s="22">
        <f t="shared" si="6"/>
        <v>0</v>
      </c>
      <c r="G181" s="21">
        <v>0.08</v>
      </c>
      <c r="H181" s="22">
        <f t="shared" si="8"/>
        <v>0</v>
      </c>
      <c r="I181" s="117">
        <f t="shared" si="7"/>
        <v>0</v>
      </c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  <c r="AGV181" s="4"/>
      <c r="AGW181" s="4"/>
      <c r="AGX181" s="4"/>
      <c r="AGY181" s="4"/>
      <c r="AGZ181" s="4"/>
      <c r="AHA181" s="4"/>
      <c r="AHB181" s="4"/>
      <c r="AHC181" s="4"/>
      <c r="AHD181" s="4"/>
      <c r="AHE181" s="4"/>
      <c r="AHF181" s="4"/>
      <c r="AHG181" s="4"/>
      <c r="AHH181" s="4"/>
      <c r="AHI181" s="4"/>
      <c r="AHJ181" s="4"/>
      <c r="AHK181" s="4"/>
      <c r="AHL181" s="4"/>
      <c r="AHM181" s="4"/>
      <c r="AHN181" s="4"/>
      <c r="AHO181" s="4"/>
      <c r="AHP181" s="4"/>
      <c r="AHQ181" s="4"/>
      <c r="AHR181" s="4"/>
      <c r="AHS181" s="4"/>
      <c r="AHT181" s="4"/>
      <c r="AHU181" s="4"/>
      <c r="AHV181" s="4"/>
      <c r="AHW181" s="4"/>
      <c r="AHX181" s="4"/>
      <c r="AHY181" s="4"/>
      <c r="AHZ181" s="4"/>
      <c r="AIA181" s="4"/>
      <c r="AIB181" s="4"/>
      <c r="AIC181" s="4"/>
      <c r="AID181" s="4"/>
      <c r="AIE181" s="4"/>
      <c r="AIF181" s="4"/>
      <c r="AIG181" s="4"/>
      <c r="AIH181" s="4"/>
      <c r="AII181" s="4"/>
      <c r="AIJ181" s="4"/>
      <c r="AIK181" s="4"/>
      <c r="AIL181" s="4"/>
      <c r="AIM181" s="4"/>
      <c r="AIN181" s="4"/>
      <c r="AIO181" s="4"/>
      <c r="AIP181" s="4"/>
      <c r="AIQ181" s="4"/>
      <c r="AIR181" s="4"/>
      <c r="AIS181" s="4"/>
      <c r="AIT181" s="4"/>
      <c r="AIU181" s="4"/>
      <c r="AIV181" s="4"/>
      <c r="AIW181" s="4"/>
      <c r="AIX181" s="4"/>
      <c r="AIY181" s="4"/>
      <c r="AIZ181" s="4"/>
      <c r="AJA181" s="4"/>
      <c r="AJB181" s="4"/>
      <c r="AJC181" s="4"/>
      <c r="AJD181" s="4"/>
      <c r="AJE181" s="4"/>
      <c r="AJF181" s="4"/>
      <c r="AJG181" s="4"/>
      <c r="AJH181" s="4"/>
      <c r="AJI181" s="4"/>
      <c r="AJJ181" s="4"/>
      <c r="AJK181" s="4"/>
      <c r="AJL181" s="4"/>
      <c r="AJM181" s="4"/>
      <c r="AJN181" s="4"/>
      <c r="AJO181" s="4"/>
      <c r="AJP181" s="4"/>
      <c r="AJQ181" s="4"/>
      <c r="AJR181" s="4"/>
      <c r="AJS181" s="4"/>
      <c r="AJT181" s="4"/>
      <c r="AJU181" s="4"/>
      <c r="AJV181" s="4"/>
      <c r="AJW181" s="4"/>
      <c r="AJX181" s="4"/>
      <c r="AJY181" s="4"/>
      <c r="AJZ181" s="4"/>
      <c r="AKA181" s="4"/>
      <c r="AKB181" s="4"/>
      <c r="AKC181" s="4"/>
      <c r="AKD181" s="4"/>
      <c r="AKE181" s="4"/>
      <c r="AKF181" s="4"/>
      <c r="AKG181" s="4"/>
      <c r="AKH181" s="4"/>
      <c r="AKI181" s="4"/>
      <c r="AKJ181" s="4"/>
      <c r="AKK181" s="4"/>
      <c r="AKL181" s="4"/>
      <c r="AKM181" s="4"/>
      <c r="AKN181" s="4"/>
      <c r="AKO181" s="4"/>
      <c r="AKP181" s="4"/>
      <c r="AKQ181" s="4"/>
      <c r="AKR181" s="4"/>
      <c r="AKS181" s="4"/>
      <c r="AKT181" s="4"/>
      <c r="AKU181" s="4"/>
      <c r="AKV181" s="4"/>
      <c r="AKW181" s="4"/>
      <c r="AKX181" s="4"/>
      <c r="AKY181" s="4"/>
      <c r="AKZ181" s="4"/>
      <c r="ALA181" s="4"/>
      <c r="ALB181" s="4"/>
      <c r="ALC181" s="4"/>
      <c r="ALD181" s="4"/>
      <c r="ALE181" s="4"/>
      <c r="ALF181" s="4"/>
      <c r="ALG181" s="4"/>
      <c r="ALH181" s="4"/>
      <c r="ALI181" s="4"/>
      <c r="ALJ181" s="4"/>
      <c r="ALK181" s="4"/>
      <c r="ALL181" s="4"/>
      <c r="ALM181" s="4"/>
      <c r="ALN181" s="4"/>
      <c r="ALO181" s="4"/>
      <c r="ALP181" s="4"/>
      <c r="ALQ181" s="4"/>
      <c r="ALR181" s="4"/>
      <c r="ALS181" s="4"/>
      <c r="ALT181" s="4"/>
      <c r="ALU181" s="4"/>
      <c r="ALV181" s="4"/>
      <c r="ALW181" s="4"/>
      <c r="ALX181" s="4"/>
      <c r="ALY181" s="4"/>
      <c r="ALZ181" s="4"/>
      <c r="AMA181" s="4"/>
      <c r="AMB181" s="4"/>
      <c r="AMC181" s="4"/>
      <c r="AMD181" s="4"/>
      <c r="AME181" s="4"/>
      <c r="AMF181" s="4"/>
      <c r="AMG181" s="4"/>
      <c r="AMH181" s="4"/>
      <c r="AMI181" s="4"/>
      <c r="AMJ181" s="4"/>
      <c r="AMK181" s="4"/>
    </row>
    <row r="182" spans="1:1025">
      <c r="A182" s="16">
        <v>179</v>
      </c>
      <c r="B182" s="17" t="s">
        <v>329</v>
      </c>
      <c r="C182" s="23" t="s">
        <v>330</v>
      </c>
      <c r="D182" s="127"/>
      <c r="E182" s="116">
        <v>6</v>
      </c>
      <c r="F182" s="20">
        <f t="shared" si="6"/>
        <v>0</v>
      </c>
      <c r="G182" s="21">
        <v>0.08</v>
      </c>
      <c r="H182" s="22">
        <f t="shared" si="8"/>
        <v>0</v>
      </c>
      <c r="I182" s="117">
        <f t="shared" si="7"/>
        <v>0</v>
      </c>
    </row>
    <row r="183" spans="1:1025" s="39" customFormat="1">
      <c r="A183" s="7"/>
      <c r="B183" s="7" t="s">
        <v>387</v>
      </c>
      <c r="C183" s="7"/>
      <c r="D183" s="128"/>
      <c r="E183" s="118"/>
      <c r="F183" s="119">
        <f>SUM(F4:F182)</f>
        <v>0</v>
      </c>
      <c r="G183" s="119"/>
      <c r="H183" s="120"/>
      <c r="I183" s="119">
        <f>SUM(I4:I182)</f>
        <v>0</v>
      </c>
      <c r="J183" s="35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  <c r="IV183" s="34"/>
      <c r="IW183" s="34"/>
      <c r="IX183" s="34"/>
      <c r="IY183" s="34"/>
      <c r="IZ183" s="34"/>
      <c r="JA183" s="34"/>
      <c r="JB183" s="34"/>
      <c r="JC183" s="34"/>
      <c r="JD183" s="34"/>
      <c r="JE183" s="34"/>
      <c r="JF183" s="34"/>
      <c r="JG183" s="34"/>
      <c r="JH183" s="34"/>
      <c r="JI183" s="34"/>
      <c r="JJ183" s="34"/>
      <c r="JK183" s="34"/>
      <c r="JL183" s="34"/>
      <c r="JM183" s="34"/>
      <c r="JN183" s="34"/>
      <c r="JO183" s="34"/>
      <c r="JP183" s="34"/>
      <c r="JQ183" s="34"/>
      <c r="JR183" s="34"/>
      <c r="JS183" s="34"/>
      <c r="JT183" s="34"/>
      <c r="JU183" s="34"/>
      <c r="JV183" s="34"/>
      <c r="JW183" s="34"/>
      <c r="JX183" s="34"/>
      <c r="JY183" s="34"/>
      <c r="JZ183" s="34"/>
      <c r="KA183" s="34"/>
      <c r="KB183" s="34"/>
      <c r="KC183" s="34"/>
      <c r="KD183" s="34"/>
      <c r="KE183" s="34"/>
      <c r="KF183" s="34"/>
      <c r="KG183" s="34"/>
      <c r="KH183" s="34"/>
      <c r="KI183" s="34"/>
      <c r="KJ183" s="34"/>
      <c r="KK183" s="34"/>
      <c r="KL183" s="34"/>
      <c r="KM183" s="34"/>
      <c r="KN183" s="34"/>
      <c r="KO183" s="34"/>
      <c r="KP183" s="34"/>
      <c r="KQ183" s="34"/>
      <c r="KR183" s="34"/>
      <c r="KS183" s="34"/>
      <c r="KT183" s="34"/>
      <c r="KU183" s="34"/>
      <c r="KV183" s="34"/>
      <c r="KW183" s="34"/>
      <c r="KX183" s="34"/>
      <c r="KY183" s="34"/>
      <c r="KZ183" s="34"/>
      <c r="LA183" s="34"/>
      <c r="LB183" s="34"/>
      <c r="LC183" s="34"/>
      <c r="LD183" s="34"/>
      <c r="LE183" s="34"/>
      <c r="LF183" s="34"/>
      <c r="LG183" s="34"/>
      <c r="LH183" s="34"/>
      <c r="LI183" s="34"/>
      <c r="LJ183" s="34"/>
      <c r="LK183" s="34"/>
      <c r="LL183" s="34"/>
      <c r="LM183" s="34"/>
      <c r="LN183" s="34"/>
      <c r="LO183" s="34"/>
      <c r="LP183" s="34"/>
      <c r="LQ183" s="34"/>
      <c r="LR183" s="34"/>
      <c r="LS183" s="34"/>
      <c r="LT183" s="34"/>
      <c r="LU183" s="34"/>
      <c r="LV183" s="34"/>
      <c r="LW183" s="34"/>
      <c r="LX183" s="34"/>
      <c r="LY183" s="34"/>
      <c r="LZ183" s="34"/>
      <c r="MA183" s="34"/>
      <c r="MB183" s="34"/>
      <c r="MC183" s="34"/>
      <c r="MD183" s="34"/>
      <c r="ME183" s="34"/>
      <c r="MF183" s="34"/>
      <c r="MG183" s="34"/>
      <c r="MH183" s="34"/>
      <c r="MI183" s="34"/>
      <c r="MJ183" s="34"/>
      <c r="MK183" s="34"/>
      <c r="ML183" s="34"/>
      <c r="MM183" s="34"/>
      <c r="MN183" s="34"/>
      <c r="MO183" s="34"/>
      <c r="MP183" s="34"/>
      <c r="MQ183" s="34"/>
      <c r="MR183" s="34"/>
      <c r="MS183" s="34"/>
      <c r="MT183" s="34"/>
      <c r="MU183" s="34"/>
      <c r="MV183" s="34"/>
      <c r="MW183" s="34"/>
      <c r="MX183" s="34"/>
      <c r="MY183" s="34"/>
      <c r="MZ183" s="34"/>
      <c r="NA183" s="34"/>
      <c r="NB183" s="34"/>
      <c r="NC183" s="34"/>
      <c r="ND183" s="34"/>
      <c r="NE183" s="34"/>
      <c r="NF183" s="34"/>
      <c r="NG183" s="34"/>
      <c r="NH183" s="34"/>
      <c r="NI183" s="34"/>
      <c r="NJ183" s="34"/>
      <c r="NK183" s="34"/>
      <c r="NL183" s="34"/>
      <c r="NM183" s="34"/>
      <c r="NN183" s="34"/>
      <c r="NO183" s="34"/>
      <c r="NP183" s="34"/>
      <c r="NQ183" s="34"/>
      <c r="NR183" s="34"/>
      <c r="NS183" s="34"/>
      <c r="NT183" s="34"/>
      <c r="NU183" s="34"/>
      <c r="NV183" s="34"/>
      <c r="NW183" s="34"/>
      <c r="NX183" s="34"/>
      <c r="NY183" s="34"/>
      <c r="NZ183" s="34"/>
      <c r="OA183" s="34"/>
      <c r="OB183" s="34"/>
      <c r="OC183" s="34"/>
      <c r="OD183" s="34"/>
      <c r="OE183" s="34"/>
      <c r="OF183" s="34"/>
      <c r="OG183" s="34"/>
      <c r="OH183" s="34"/>
      <c r="OI183" s="34"/>
      <c r="OJ183" s="34"/>
      <c r="OK183" s="34"/>
      <c r="OL183" s="34"/>
      <c r="OM183" s="34"/>
      <c r="ON183" s="34"/>
      <c r="OO183" s="34"/>
      <c r="OP183" s="34"/>
      <c r="OQ183" s="34"/>
      <c r="OR183" s="34"/>
      <c r="OS183" s="34"/>
      <c r="OT183" s="34"/>
      <c r="OU183" s="34"/>
      <c r="OV183" s="34"/>
      <c r="OW183" s="34"/>
      <c r="OX183" s="34"/>
      <c r="OY183" s="34"/>
      <c r="OZ183" s="34"/>
      <c r="PA183" s="34"/>
      <c r="PB183" s="34"/>
      <c r="PC183" s="34"/>
      <c r="PD183" s="34"/>
      <c r="PE183" s="34"/>
      <c r="PF183" s="34"/>
      <c r="PG183" s="34"/>
      <c r="PH183" s="34"/>
      <c r="PI183" s="34"/>
      <c r="PJ183" s="34"/>
      <c r="PK183" s="34"/>
      <c r="PL183" s="34"/>
      <c r="PM183" s="34"/>
      <c r="PN183" s="34"/>
      <c r="PO183" s="34"/>
      <c r="PP183" s="34"/>
      <c r="PQ183" s="34"/>
      <c r="PR183" s="34"/>
      <c r="PS183" s="34"/>
      <c r="PT183" s="34"/>
      <c r="PU183" s="34"/>
      <c r="PV183" s="34"/>
      <c r="PW183" s="34"/>
      <c r="PX183" s="34"/>
      <c r="PY183" s="34"/>
      <c r="PZ183" s="34"/>
      <c r="QA183" s="34"/>
      <c r="QB183" s="34"/>
      <c r="QC183" s="34"/>
      <c r="QD183" s="34"/>
      <c r="QE183" s="34"/>
      <c r="QF183" s="34"/>
      <c r="QG183" s="34"/>
      <c r="QH183" s="34"/>
      <c r="QI183" s="34"/>
      <c r="QJ183" s="34"/>
      <c r="QK183" s="34"/>
      <c r="QL183" s="34"/>
      <c r="QM183" s="34"/>
      <c r="QN183" s="34"/>
      <c r="QO183" s="34"/>
      <c r="QP183" s="34"/>
      <c r="QQ183" s="34"/>
      <c r="QR183" s="34"/>
      <c r="QS183" s="34"/>
      <c r="QT183" s="34"/>
      <c r="QU183" s="34"/>
      <c r="QV183" s="34"/>
      <c r="QW183" s="34"/>
      <c r="QX183" s="34"/>
      <c r="QY183" s="34"/>
      <c r="QZ183" s="34"/>
      <c r="RA183" s="34"/>
      <c r="RB183" s="34"/>
      <c r="RC183" s="34"/>
      <c r="RD183" s="34"/>
      <c r="RE183" s="34"/>
      <c r="RF183" s="34"/>
      <c r="RG183" s="34"/>
      <c r="RH183" s="34"/>
      <c r="RI183" s="34"/>
      <c r="RJ183" s="34"/>
      <c r="RK183" s="34"/>
      <c r="RL183" s="34"/>
      <c r="RM183" s="34"/>
      <c r="RN183" s="34"/>
      <c r="RO183" s="34"/>
      <c r="RP183" s="34"/>
      <c r="RQ183" s="34"/>
      <c r="RR183" s="34"/>
      <c r="RS183" s="34"/>
      <c r="RT183" s="34"/>
      <c r="RU183" s="34"/>
      <c r="RV183" s="34"/>
      <c r="RW183" s="34"/>
      <c r="RX183" s="34"/>
      <c r="RY183" s="34"/>
      <c r="RZ183" s="34"/>
      <c r="SA183" s="34"/>
      <c r="SB183" s="34"/>
      <c r="SC183" s="34"/>
      <c r="SD183" s="34"/>
      <c r="SE183" s="34"/>
      <c r="SF183" s="34"/>
      <c r="SG183" s="34"/>
      <c r="SH183" s="34"/>
      <c r="SI183" s="34"/>
      <c r="SJ183" s="34"/>
      <c r="SK183" s="34"/>
      <c r="SL183" s="34"/>
      <c r="SM183" s="34"/>
      <c r="SN183" s="34"/>
      <c r="SO183" s="34"/>
      <c r="SP183" s="34"/>
      <c r="SQ183" s="34"/>
      <c r="SR183" s="34"/>
      <c r="SS183" s="34"/>
      <c r="ST183" s="34"/>
      <c r="SU183" s="34"/>
      <c r="SV183" s="34"/>
      <c r="SW183" s="34"/>
      <c r="SX183" s="34"/>
      <c r="SY183" s="34"/>
      <c r="SZ183" s="34"/>
      <c r="TA183" s="34"/>
      <c r="TB183" s="34"/>
      <c r="TC183" s="34"/>
      <c r="TD183" s="34"/>
      <c r="TE183" s="34"/>
      <c r="TF183" s="34"/>
      <c r="TG183" s="34"/>
      <c r="TH183" s="34"/>
      <c r="TI183" s="34"/>
      <c r="TJ183" s="34"/>
      <c r="TK183" s="34"/>
      <c r="TL183" s="34"/>
      <c r="TM183" s="34"/>
      <c r="TN183" s="34"/>
      <c r="TO183" s="34"/>
      <c r="TP183" s="34"/>
      <c r="TQ183" s="34"/>
      <c r="TR183" s="34"/>
      <c r="TS183" s="34"/>
      <c r="TT183" s="34"/>
      <c r="TU183" s="34"/>
      <c r="TV183" s="34"/>
      <c r="TW183" s="34"/>
      <c r="TX183" s="34"/>
      <c r="TY183" s="34"/>
      <c r="TZ183" s="34"/>
      <c r="UA183" s="34"/>
      <c r="UB183" s="34"/>
      <c r="UC183" s="34"/>
      <c r="UD183" s="34"/>
      <c r="UE183" s="34"/>
      <c r="UF183" s="34"/>
      <c r="UG183" s="34"/>
      <c r="UH183" s="34"/>
      <c r="UI183" s="34"/>
      <c r="UJ183" s="34"/>
      <c r="UK183" s="34"/>
      <c r="UL183" s="34"/>
      <c r="UM183" s="34"/>
      <c r="UN183" s="34"/>
      <c r="UO183" s="34"/>
      <c r="UP183" s="34"/>
      <c r="UQ183" s="34"/>
      <c r="UR183" s="34"/>
      <c r="US183" s="34"/>
      <c r="UT183" s="34"/>
      <c r="UU183" s="34"/>
      <c r="UV183" s="34"/>
      <c r="UW183" s="34"/>
      <c r="UX183" s="34"/>
      <c r="UY183" s="34"/>
      <c r="UZ183" s="34"/>
      <c r="VA183" s="34"/>
      <c r="VB183" s="34"/>
      <c r="VC183" s="34"/>
      <c r="VD183" s="34"/>
      <c r="VE183" s="34"/>
      <c r="VF183" s="34"/>
      <c r="VG183" s="34"/>
      <c r="VH183" s="34"/>
      <c r="VI183" s="34"/>
      <c r="VJ183" s="34"/>
      <c r="VK183" s="34"/>
      <c r="VL183" s="34"/>
      <c r="VM183" s="34"/>
      <c r="VN183" s="34"/>
      <c r="VO183" s="34"/>
      <c r="VP183" s="34"/>
      <c r="VQ183" s="34"/>
      <c r="VR183" s="34"/>
      <c r="VS183" s="34"/>
      <c r="VT183" s="34"/>
      <c r="VU183" s="34"/>
      <c r="VV183" s="34"/>
      <c r="VW183" s="34"/>
      <c r="VX183" s="34"/>
      <c r="VY183" s="34"/>
      <c r="VZ183" s="34"/>
      <c r="WA183" s="34"/>
      <c r="WB183" s="34"/>
      <c r="WC183" s="34"/>
      <c r="WD183" s="34"/>
      <c r="WE183" s="34"/>
      <c r="WF183" s="34"/>
      <c r="WG183" s="34"/>
      <c r="WH183" s="34"/>
      <c r="WI183" s="34"/>
      <c r="WJ183" s="34"/>
      <c r="WK183" s="34"/>
      <c r="WL183" s="34"/>
      <c r="WM183" s="34"/>
      <c r="WN183" s="34"/>
      <c r="WO183" s="34"/>
      <c r="WP183" s="34"/>
      <c r="WQ183" s="34"/>
      <c r="WR183" s="34"/>
      <c r="WS183" s="34"/>
      <c r="WT183" s="34"/>
      <c r="WU183" s="34"/>
      <c r="WV183" s="34"/>
      <c r="WW183" s="34"/>
      <c r="WX183" s="34"/>
      <c r="WY183" s="34"/>
      <c r="WZ183" s="34"/>
      <c r="XA183" s="34"/>
      <c r="XB183" s="34"/>
      <c r="XC183" s="34"/>
      <c r="XD183" s="34"/>
      <c r="XE183" s="34"/>
      <c r="XF183" s="34"/>
      <c r="XG183" s="34"/>
      <c r="XH183" s="34"/>
      <c r="XI183" s="34"/>
      <c r="XJ183" s="34"/>
      <c r="XK183" s="34"/>
      <c r="XL183" s="34"/>
      <c r="XM183" s="34"/>
      <c r="XN183" s="34"/>
      <c r="XO183" s="34"/>
      <c r="XP183" s="34"/>
      <c r="XQ183" s="34"/>
      <c r="XR183" s="34"/>
      <c r="XS183" s="34"/>
      <c r="XT183" s="34"/>
      <c r="XU183" s="34"/>
      <c r="XV183" s="34"/>
      <c r="XW183" s="34"/>
      <c r="XX183" s="34"/>
      <c r="XY183" s="34"/>
      <c r="XZ183" s="34"/>
      <c r="YA183" s="34"/>
      <c r="YB183" s="34"/>
      <c r="YC183" s="34"/>
      <c r="YD183" s="34"/>
      <c r="YE183" s="34"/>
      <c r="YF183" s="34"/>
      <c r="YG183" s="34"/>
      <c r="YH183" s="34"/>
      <c r="YI183" s="34"/>
      <c r="YJ183" s="34"/>
      <c r="YK183" s="34"/>
      <c r="YL183" s="34"/>
      <c r="YM183" s="34"/>
      <c r="YN183" s="34"/>
      <c r="YO183" s="34"/>
      <c r="YP183" s="34"/>
      <c r="YQ183" s="34"/>
      <c r="YR183" s="34"/>
      <c r="YS183" s="34"/>
      <c r="YT183" s="34"/>
      <c r="YU183" s="34"/>
      <c r="YV183" s="34"/>
      <c r="YW183" s="34"/>
      <c r="YX183" s="34"/>
      <c r="YY183" s="34"/>
      <c r="YZ183" s="34"/>
      <c r="ZA183" s="34"/>
      <c r="ZB183" s="34"/>
      <c r="ZC183" s="34"/>
      <c r="ZD183" s="34"/>
      <c r="ZE183" s="34"/>
      <c r="ZF183" s="34"/>
      <c r="ZG183" s="34"/>
      <c r="ZH183" s="34"/>
      <c r="ZI183" s="34"/>
      <c r="ZJ183" s="34"/>
      <c r="ZK183" s="34"/>
      <c r="ZL183" s="34"/>
      <c r="ZM183" s="34"/>
      <c r="ZN183" s="34"/>
      <c r="ZO183" s="34"/>
      <c r="ZP183" s="34"/>
      <c r="ZQ183" s="34"/>
      <c r="ZR183" s="34"/>
      <c r="ZS183" s="34"/>
      <c r="ZT183" s="34"/>
      <c r="ZU183" s="34"/>
      <c r="ZV183" s="34"/>
      <c r="ZW183" s="34"/>
      <c r="ZX183" s="34"/>
      <c r="ZY183" s="34"/>
      <c r="ZZ183" s="34"/>
      <c r="AAA183" s="34"/>
      <c r="AAB183" s="34"/>
      <c r="AAC183" s="34"/>
      <c r="AAD183" s="34"/>
      <c r="AAE183" s="34"/>
      <c r="AAF183" s="34"/>
      <c r="AAG183" s="34"/>
      <c r="AAH183" s="34"/>
      <c r="AAI183" s="34"/>
      <c r="AAJ183" s="34"/>
      <c r="AAK183" s="34"/>
      <c r="AAL183" s="34"/>
      <c r="AAM183" s="34"/>
      <c r="AAN183" s="34"/>
      <c r="AAO183" s="34"/>
      <c r="AAP183" s="34"/>
      <c r="AAQ183" s="34"/>
      <c r="AAR183" s="34"/>
      <c r="AAS183" s="34"/>
      <c r="AAT183" s="34"/>
      <c r="AAU183" s="34"/>
      <c r="AAV183" s="34"/>
      <c r="AAW183" s="34"/>
      <c r="AAX183" s="34"/>
      <c r="AAY183" s="34"/>
      <c r="AAZ183" s="34"/>
      <c r="ABA183" s="34"/>
      <c r="ABB183" s="34"/>
      <c r="ABC183" s="34"/>
      <c r="ABD183" s="34"/>
      <c r="ABE183" s="34"/>
      <c r="ABF183" s="34"/>
      <c r="ABG183" s="34"/>
      <c r="ABH183" s="34"/>
      <c r="ABI183" s="34"/>
      <c r="ABJ183" s="34"/>
      <c r="ABK183" s="34"/>
      <c r="ABL183" s="34"/>
      <c r="ABM183" s="34"/>
      <c r="ABN183" s="34"/>
      <c r="ABO183" s="34"/>
      <c r="ABP183" s="34"/>
      <c r="ABQ183" s="34"/>
      <c r="ABR183" s="34"/>
      <c r="ABS183" s="34"/>
      <c r="ABT183" s="34"/>
      <c r="ABU183" s="34"/>
      <c r="ABV183" s="34"/>
      <c r="ABW183" s="34"/>
      <c r="ABX183" s="34"/>
      <c r="ABY183" s="34"/>
      <c r="ABZ183" s="34"/>
      <c r="ACA183" s="34"/>
      <c r="ACB183" s="34"/>
      <c r="ACC183" s="34"/>
      <c r="ACD183" s="34"/>
      <c r="ACE183" s="34"/>
      <c r="ACF183" s="34"/>
      <c r="ACG183" s="34"/>
      <c r="ACH183" s="34"/>
      <c r="ACI183" s="34"/>
      <c r="ACJ183" s="34"/>
      <c r="ACK183" s="34"/>
      <c r="ACL183" s="34"/>
      <c r="ACM183" s="34"/>
      <c r="ACN183" s="34"/>
      <c r="ACO183" s="34"/>
      <c r="ACP183" s="34"/>
      <c r="ACQ183" s="34"/>
      <c r="ACR183" s="34"/>
      <c r="ACS183" s="34"/>
      <c r="ACT183" s="34"/>
      <c r="ACU183" s="34"/>
      <c r="ACV183" s="34"/>
      <c r="ACW183" s="34"/>
      <c r="ACX183" s="34"/>
      <c r="ACY183" s="34"/>
      <c r="ACZ183" s="34"/>
      <c r="ADA183" s="34"/>
      <c r="ADB183" s="34"/>
      <c r="ADC183" s="34"/>
      <c r="ADD183" s="34"/>
      <c r="ADE183" s="34"/>
      <c r="ADF183" s="34"/>
      <c r="ADG183" s="34"/>
      <c r="ADH183" s="34"/>
      <c r="ADI183" s="34"/>
      <c r="ADJ183" s="34"/>
      <c r="ADK183" s="34"/>
      <c r="ADL183" s="34"/>
      <c r="ADM183" s="34"/>
      <c r="ADN183" s="34"/>
      <c r="ADO183" s="34"/>
      <c r="ADP183" s="34"/>
      <c r="ADQ183" s="34"/>
      <c r="ADR183" s="34"/>
      <c r="ADS183" s="34"/>
      <c r="ADT183" s="34"/>
      <c r="ADU183" s="34"/>
      <c r="ADV183" s="34"/>
      <c r="ADW183" s="34"/>
      <c r="ADX183" s="34"/>
      <c r="ADY183" s="34"/>
      <c r="ADZ183" s="34"/>
      <c r="AEA183" s="34"/>
      <c r="AEB183" s="34"/>
      <c r="AEC183" s="34"/>
      <c r="AED183" s="34"/>
      <c r="AEE183" s="34"/>
      <c r="AEF183" s="34"/>
      <c r="AEG183" s="34"/>
      <c r="AEH183" s="34"/>
      <c r="AEI183" s="34"/>
      <c r="AEJ183" s="34"/>
      <c r="AEK183" s="34"/>
      <c r="AEL183" s="34"/>
      <c r="AEM183" s="34"/>
      <c r="AEN183" s="34"/>
      <c r="AEO183" s="34"/>
      <c r="AEP183" s="34"/>
      <c r="AEQ183" s="34"/>
      <c r="AER183" s="34"/>
      <c r="AES183" s="34"/>
      <c r="AET183" s="34"/>
      <c r="AEU183" s="34"/>
      <c r="AEV183" s="34"/>
      <c r="AEW183" s="34"/>
      <c r="AEX183" s="34"/>
      <c r="AEY183" s="34"/>
      <c r="AEZ183" s="34"/>
      <c r="AFA183" s="34"/>
      <c r="AFB183" s="34"/>
      <c r="AFC183" s="34"/>
      <c r="AFD183" s="34"/>
      <c r="AFE183" s="34"/>
      <c r="AFF183" s="34"/>
      <c r="AFG183" s="34"/>
      <c r="AFH183" s="34"/>
      <c r="AFI183" s="34"/>
      <c r="AFJ183" s="34"/>
      <c r="AFK183" s="34"/>
      <c r="AFL183" s="34"/>
      <c r="AFM183" s="34"/>
      <c r="AFN183" s="34"/>
      <c r="AFO183" s="34"/>
      <c r="AFP183" s="34"/>
      <c r="AFQ183" s="34"/>
      <c r="AFR183" s="34"/>
      <c r="AFS183" s="34"/>
      <c r="AFT183" s="34"/>
      <c r="AFU183" s="34"/>
      <c r="AFV183" s="34"/>
      <c r="AFW183" s="34"/>
      <c r="AFX183" s="34"/>
      <c r="AFY183" s="34"/>
      <c r="AFZ183" s="34"/>
      <c r="AGA183" s="34"/>
      <c r="AGB183" s="34"/>
      <c r="AGC183" s="34"/>
      <c r="AGD183" s="34"/>
      <c r="AGE183" s="34"/>
      <c r="AGF183" s="34"/>
      <c r="AGG183" s="34"/>
      <c r="AGH183" s="34"/>
      <c r="AGI183" s="34"/>
      <c r="AGJ183" s="34"/>
      <c r="AGK183" s="34"/>
      <c r="AGL183" s="34"/>
      <c r="AGM183" s="34"/>
      <c r="AGN183" s="34"/>
      <c r="AGO183" s="34"/>
      <c r="AGP183" s="34"/>
      <c r="AGQ183" s="34"/>
      <c r="AGR183" s="34"/>
      <c r="AGS183" s="34"/>
      <c r="AGT183" s="34"/>
      <c r="AGU183" s="34"/>
      <c r="AGV183" s="34"/>
      <c r="AGW183" s="34"/>
      <c r="AGX183" s="34"/>
      <c r="AGY183" s="34"/>
      <c r="AGZ183" s="34"/>
      <c r="AHA183" s="34"/>
      <c r="AHB183" s="34"/>
      <c r="AHC183" s="34"/>
      <c r="AHD183" s="34"/>
      <c r="AHE183" s="34"/>
      <c r="AHF183" s="34"/>
      <c r="AHG183" s="34"/>
      <c r="AHH183" s="34"/>
      <c r="AHI183" s="34"/>
      <c r="AHJ183" s="34"/>
      <c r="AHK183" s="34"/>
      <c r="AHL183" s="34"/>
      <c r="AHM183" s="34"/>
      <c r="AHN183" s="34"/>
      <c r="AHO183" s="34"/>
      <c r="AHP183" s="34"/>
      <c r="AHQ183" s="34"/>
      <c r="AHR183" s="34"/>
      <c r="AHS183" s="34"/>
      <c r="AHT183" s="34"/>
      <c r="AHU183" s="34"/>
      <c r="AHV183" s="34"/>
      <c r="AHW183" s="34"/>
      <c r="AHX183" s="34"/>
      <c r="AHY183" s="34"/>
      <c r="AHZ183" s="34"/>
      <c r="AIA183" s="34"/>
      <c r="AIB183" s="34"/>
      <c r="AIC183" s="34"/>
      <c r="AID183" s="34"/>
      <c r="AIE183" s="34"/>
      <c r="AIF183" s="34"/>
      <c r="AIG183" s="34"/>
      <c r="AIH183" s="34"/>
      <c r="AII183" s="34"/>
      <c r="AIJ183" s="34"/>
      <c r="AIK183" s="34"/>
      <c r="AIL183" s="34"/>
      <c r="AIM183" s="34"/>
      <c r="AIN183" s="34"/>
      <c r="AIO183" s="34"/>
      <c r="AIP183" s="34"/>
      <c r="AIQ183" s="34"/>
      <c r="AIR183" s="34"/>
      <c r="AIS183" s="34"/>
      <c r="AIT183" s="34"/>
      <c r="AIU183" s="34"/>
      <c r="AIV183" s="34"/>
      <c r="AIW183" s="34"/>
      <c r="AIX183" s="34"/>
      <c r="AIY183" s="34"/>
      <c r="AIZ183" s="34"/>
      <c r="AJA183" s="34"/>
      <c r="AJB183" s="34"/>
      <c r="AJC183" s="34"/>
      <c r="AJD183" s="34"/>
      <c r="AJE183" s="34"/>
      <c r="AJF183" s="34"/>
      <c r="AJG183" s="34"/>
      <c r="AJH183" s="34"/>
      <c r="AJI183" s="34"/>
      <c r="AJJ183" s="34"/>
      <c r="AJK183" s="34"/>
      <c r="AJL183" s="34"/>
      <c r="AJM183" s="34"/>
      <c r="AJN183" s="34"/>
      <c r="AJO183" s="34"/>
      <c r="AJP183" s="34"/>
      <c r="AJQ183" s="34"/>
      <c r="AJR183" s="34"/>
      <c r="AJS183" s="34"/>
      <c r="AJT183" s="34"/>
      <c r="AJU183" s="34"/>
      <c r="AJV183" s="34"/>
      <c r="AJW183" s="34"/>
      <c r="AJX183" s="34"/>
      <c r="AJY183" s="34"/>
      <c r="AJZ183" s="34"/>
      <c r="AKA183" s="34"/>
      <c r="AKB183" s="34"/>
      <c r="AKC183" s="34"/>
      <c r="AKD183" s="34"/>
      <c r="AKE183" s="34"/>
      <c r="AKF183" s="34"/>
      <c r="AKG183" s="34"/>
      <c r="AKH183" s="34"/>
      <c r="AKI183" s="34"/>
      <c r="AKJ183" s="34"/>
      <c r="AKK183" s="34"/>
      <c r="AKL183" s="34"/>
      <c r="AKM183" s="34"/>
      <c r="AKN183" s="34"/>
      <c r="AKO183" s="34"/>
      <c r="AKP183" s="34"/>
      <c r="AKQ183" s="34"/>
      <c r="AKR183" s="34"/>
      <c r="AKS183" s="34"/>
      <c r="AKT183" s="34"/>
      <c r="AKU183" s="34"/>
      <c r="AKV183" s="34"/>
      <c r="AKW183" s="34"/>
      <c r="AKX183" s="34"/>
      <c r="AKY183" s="34"/>
      <c r="AKZ183" s="34"/>
      <c r="ALA183" s="34"/>
      <c r="ALB183" s="34"/>
      <c r="ALC183" s="34"/>
      <c r="ALD183" s="34"/>
      <c r="ALE183" s="34"/>
      <c r="ALF183" s="34"/>
      <c r="ALG183" s="34"/>
      <c r="ALH183" s="34"/>
      <c r="ALI183" s="34"/>
      <c r="ALJ183" s="34"/>
      <c r="ALK183" s="34"/>
      <c r="ALL183" s="34"/>
      <c r="ALM183" s="34"/>
      <c r="ALN183" s="34"/>
      <c r="ALO183" s="34"/>
      <c r="ALP183" s="34"/>
      <c r="ALQ183" s="34"/>
      <c r="ALR183" s="34"/>
      <c r="ALS183" s="34"/>
      <c r="ALT183" s="34"/>
      <c r="ALU183" s="34"/>
      <c r="ALV183" s="34"/>
      <c r="ALW183" s="34"/>
      <c r="ALX183" s="34"/>
      <c r="ALY183" s="34"/>
      <c r="ALZ183" s="34"/>
      <c r="AMA183" s="34"/>
      <c r="AMB183" s="34"/>
      <c r="AMC183" s="34"/>
      <c r="AMD183" s="34"/>
      <c r="AME183" s="34"/>
      <c r="AMF183" s="34"/>
      <c r="AMG183" s="34"/>
      <c r="AMH183" s="34"/>
      <c r="AMI183" s="34"/>
      <c r="AMJ183" s="34"/>
      <c r="AMK183" s="34"/>
    </row>
  </sheetData>
  <autoFilter ref="A3:I177"/>
  <printOptions horizontalCentered="1"/>
  <pageMargins left="0.27569444444444402" right="0.27569444444444402" top="0.47222222222222199" bottom="0.51180555555555496" header="0.51180555555555496" footer="0.51180555555555496"/>
  <pageSetup paperSize="9" scale="95" orientation="portrait" useFirstPageNumber="1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A3F7A408-F8C7-40F7-9598-240D52069E2A}">
            <xm:f>$D4='\Users\gerard.karolak\Desktop\Przetarg2020\[Otwock Prusa 12 02 2020 24 m-ce_CD oferta.xlsx]Otwock Prusa MSWiA 12 02 886744'!#REF!</xm:f>
            <x14:dxf>
              <font>
                <color rgb="FFFF0000"/>
              </font>
            </x14:dxf>
          </x14:cfRule>
          <xm:sqref>D24:D25 D4:D8 D10:D12 D137:D141 D112:D135 D160:D182 D27:D110 D143:D158 D14:D22</xm:sqref>
        </x14:conditionalFormatting>
        <x14:conditionalFormatting xmlns:xm="http://schemas.microsoft.com/office/excel/2006/main">
          <x14:cfRule type="expression" priority="1" stopIfTrue="1" id="{DF8E8025-FEED-4944-8328-B2C47D0A1084}">
            <xm:f>$D4='\Users\gerard.karolak\Desktop\Przetarg2020\[Otwock Prusa 12 02 2020 24 m-ce_CD oferta.xlsx]Otwock Prusa MSWiA 12 02 886744'!#REF!</xm:f>
            <x14:dxf>
              <font>
                <color rgb="FFFF0000"/>
              </font>
            </x14:dxf>
          </x14:cfRule>
          <xm:sqref>D24:D25 D4:D8 D10:D12 D137:D141 D112:D135 D160:D182 D27:D110 D143:D158 D14:D22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B3" sqref="B3"/>
    </sheetView>
  </sheetViews>
  <sheetFormatPr defaultRowHeight="12.75"/>
  <cols>
    <col min="1" max="1" width="7.140625" customWidth="1"/>
    <col min="2" max="2" width="47.28515625" customWidth="1"/>
    <col min="3" max="3" width="11.28515625" style="36" customWidth="1"/>
    <col min="4" max="4" width="10.140625" style="37" customWidth="1"/>
    <col min="5" max="5" width="11.28515625" style="38" customWidth="1"/>
    <col min="6" max="6" width="7.5703125" customWidth="1"/>
    <col min="7" max="7" width="11.28515625" customWidth="1"/>
    <col min="8" max="8" width="11.28515625" style="38" customWidth="1"/>
    <col min="9" max="9" width="8.7109375" customWidth="1"/>
    <col min="10" max="11" width="8.7109375" style="36" customWidth="1"/>
    <col min="12" max="14" width="8.7109375" customWidth="1"/>
    <col min="15" max="15" width="8.7109375" style="36" customWidth="1"/>
    <col min="16" max="1025" width="8.7109375" customWidth="1"/>
  </cols>
  <sheetData>
    <row r="2" spans="1:15" s="39" customFormat="1" ht="21" customHeight="1">
      <c r="B2" s="39" t="s">
        <v>331</v>
      </c>
      <c r="C2" s="40"/>
      <c r="D2" s="41"/>
      <c r="E2" s="42"/>
      <c r="H2" s="42"/>
      <c r="J2" s="40"/>
      <c r="K2" s="40"/>
      <c r="O2" s="40"/>
    </row>
    <row r="3" spans="1:15" s="39" customFormat="1" ht="21" customHeight="1">
      <c r="B3" s="39" t="s">
        <v>420</v>
      </c>
      <c r="C3" s="40"/>
      <c r="D3" s="41"/>
      <c r="E3" s="42"/>
      <c r="H3" s="42"/>
      <c r="J3" s="40"/>
      <c r="K3" s="40"/>
      <c r="O3" s="40"/>
    </row>
    <row r="4" spans="1:15" ht="15">
      <c r="A4" s="43"/>
      <c r="B4" s="44"/>
      <c r="C4" s="45"/>
      <c r="D4" s="46"/>
      <c r="E4" s="47"/>
      <c r="F4" s="45"/>
      <c r="G4" s="44"/>
      <c r="H4" s="48"/>
    </row>
    <row r="5" spans="1:15" ht="69.75" customHeight="1">
      <c r="A5" s="11" t="s">
        <v>1</v>
      </c>
      <c r="B5" s="11" t="s">
        <v>2</v>
      </c>
      <c r="C5" s="49" t="s">
        <v>4</v>
      </c>
      <c r="D5" s="50" t="s">
        <v>5</v>
      </c>
      <c r="E5" s="51" t="s">
        <v>332</v>
      </c>
      <c r="F5" s="52" t="s">
        <v>7</v>
      </c>
      <c r="G5" s="51" t="s">
        <v>333</v>
      </c>
      <c r="H5" s="12" t="s">
        <v>9</v>
      </c>
    </row>
    <row r="6" spans="1:15" ht="32.25" customHeight="1">
      <c r="A6" s="53">
        <v>1</v>
      </c>
      <c r="B6" s="54" t="s">
        <v>334</v>
      </c>
      <c r="C6" s="55"/>
      <c r="D6" s="56">
        <v>600</v>
      </c>
      <c r="E6" s="57">
        <f t="shared" ref="E6:E16" si="0">D6*C6</f>
        <v>0</v>
      </c>
      <c r="F6" s="58">
        <v>0.08</v>
      </c>
      <c r="G6" s="59">
        <f>C6*1.08</f>
        <v>0</v>
      </c>
      <c r="H6" s="60">
        <f t="shared" ref="H6:H16" si="1">D6*G6</f>
        <v>0</v>
      </c>
    </row>
    <row r="7" spans="1:15" ht="32.25" customHeight="1">
      <c r="A7" s="53">
        <v>2</v>
      </c>
      <c r="B7" s="54" t="s">
        <v>335</v>
      </c>
      <c r="C7" s="55"/>
      <c r="D7" s="56">
        <v>1000</v>
      </c>
      <c r="E7" s="57">
        <f t="shared" si="0"/>
        <v>0</v>
      </c>
      <c r="F7" s="58">
        <v>0.08</v>
      </c>
      <c r="G7" s="59">
        <f t="shared" ref="G7:G16" si="2">C7*1.08</f>
        <v>0</v>
      </c>
      <c r="H7" s="60">
        <f t="shared" si="1"/>
        <v>0</v>
      </c>
    </row>
    <row r="8" spans="1:15" ht="32.25" customHeight="1">
      <c r="A8" s="53">
        <v>3</v>
      </c>
      <c r="B8" s="61" t="s">
        <v>336</v>
      </c>
      <c r="C8" s="55"/>
      <c r="D8" s="56">
        <v>50</v>
      </c>
      <c r="E8" s="57">
        <f t="shared" si="0"/>
        <v>0</v>
      </c>
      <c r="F8" s="58">
        <v>0.08</v>
      </c>
      <c r="G8" s="59">
        <f t="shared" si="2"/>
        <v>0</v>
      </c>
      <c r="H8" s="60">
        <f t="shared" si="1"/>
        <v>0</v>
      </c>
    </row>
    <row r="9" spans="1:15" ht="32.25" customHeight="1">
      <c r="A9" s="53">
        <v>4</v>
      </c>
      <c r="B9" s="61" t="s">
        <v>337</v>
      </c>
      <c r="C9" s="55"/>
      <c r="D9" s="56">
        <v>36</v>
      </c>
      <c r="E9" s="57">
        <f t="shared" si="0"/>
        <v>0</v>
      </c>
      <c r="F9" s="58">
        <v>0.08</v>
      </c>
      <c r="G9" s="59">
        <f t="shared" si="2"/>
        <v>0</v>
      </c>
      <c r="H9" s="60">
        <f t="shared" si="1"/>
        <v>0</v>
      </c>
    </row>
    <row r="10" spans="1:15" ht="32.25" customHeight="1">
      <c r="A10" s="53">
        <v>5</v>
      </c>
      <c r="B10" s="61" t="s">
        <v>338</v>
      </c>
      <c r="C10" s="55"/>
      <c r="D10" s="56">
        <v>3</v>
      </c>
      <c r="E10" s="57">
        <f t="shared" si="0"/>
        <v>0</v>
      </c>
      <c r="F10" s="58">
        <v>0.08</v>
      </c>
      <c r="G10" s="59">
        <f t="shared" si="2"/>
        <v>0</v>
      </c>
      <c r="H10" s="60">
        <f t="shared" si="1"/>
        <v>0</v>
      </c>
    </row>
    <row r="11" spans="1:15" ht="32.25" customHeight="1">
      <c r="A11" s="53">
        <v>6</v>
      </c>
      <c r="B11" s="61" t="s">
        <v>339</v>
      </c>
      <c r="C11" s="55"/>
      <c r="D11" s="56">
        <v>50</v>
      </c>
      <c r="E11" s="57">
        <f t="shared" si="0"/>
        <v>0</v>
      </c>
      <c r="F11" s="58">
        <v>0.08</v>
      </c>
      <c r="G11" s="59">
        <f t="shared" si="2"/>
        <v>0</v>
      </c>
      <c r="H11" s="60">
        <f t="shared" si="1"/>
        <v>0</v>
      </c>
    </row>
    <row r="12" spans="1:15" ht="32.25" customHeight="1">
      <c r="A12" s="53">
        <v>7</v>
      </c>
      <c r="B12" s="61" t="s">
        <v>410</v>
      </c>
      <c r="C12" s="55"/>
      <c r="D12" s="56">
        <v>12</v>
      </c>
      <c r="E12" s="57">
        <f t="shared" si="0"/>
        <v>0</v>
      </c>
      <c r="F12" s="58">
        <v>0.08</v>
      </c>
      <c r="G12" s="59">
        <f t="shared" si="2"/>
        <v>0</v>
      </c>
      <c r="H12" s="60">
        <f t="shared" si="1"/>
        <v>0</v>
      </c>
    </row>
    <row r="13" spans="1:15" ht="32.25" customHeight="1">
      <c r="A13" s="53">
        <v>8</v>
      </c>
      <c r="B13" s="61" t="s">
        <v>411</v>
      </c>
      <c r="C13" s="55"/>
      <c r="D13" s="56">
        <v>5</v>
      </c>
      <c r="E13" s="57">
        <f t="shared" si="0"/>
        <v>0</v>
      </c>
      <c r="F13" s="58">
        <v>0.08</v>
      </c>
      <c r="G13" s="59">
        <f t="shared" si="2"/>
        <v>0</v>
      </c>
      <c r="H13" s="60">
        <f t="shared" si="1"/>
        <v>0</v>
      </c>
    </row>
    <row r="14" spans="1:15" ht="32.25" customHeight="1">
      <c r="A14" s="53">
        <v>9</v>
      </c>
      <c r="B14" s="61" t="s">
        <v>340</v>
      </c>
      <c r="C14" s="55"/>
      <c r="D14" s="56">
        <v>150</v>
      </c>
      <c r="E14" s="57">
        <f t="shared" si="0"/>
        <v>0</v>
      </c>
      <c r="F14" s="58">
        <v>0.08</v>
      </c>
      <c r="G14" s="59">
        <f t="shared" si="2"/>
        <v>0</v>
      </c>
      <c r="H14" s="60">
        <f t="shared" si="1"/>
        <v>0</v>
      </c>
    </row>
    <row r="15" spans="1:15" ht="32.25" customHeight="1">
      <c r="A15" s="62">
        <v>10</v>
      </c>
      <c r="B15" s="63" t="s">
        <v>341</v>
      </c>
      <c r="C15" s="55"/>
      <c r="D15" s="64">
        <v>60</v>
      </c>
      <c r="E15" s="57">
        <f t="shared" si="0"/>
        <v>0</v>
      </c>
      <c r="F15" s="65">
        <v>0.08</v>
      </c>
      <c r="G15" s="59">
        <f t="shared" si="2"/>
        <v>0</v>
      </c>
      <c r="H15" s="66">
        <f t="shared" si="1"/>
        <v>0</v>
      </c>
    </row>
    <row r="16" spans="1:15" ht="32.25" customHeight="1">
      <c r="A16" s="53">
        <v>11</v>
      </c>
      <c r="B16" s="61" t="s">
        <v>342</v>
      </c>
      <c r="C16" s="55"/>
      <c r="D16" s="56">
        <v>5</v>
      </c>
      <c r="E16" s="57">
        <f t="shared" si="0"/>
        <v>0</v>
      </c>
      <c r="F16" s="58">
        <v>0.08</v>
      </c>
      <c r="G16" s="59">
        <f t="shared" si="2"/>
        <v>0</v>
      </c>
      <c r="H16" s="67">
        <f t="shared" si="1"/>
        <v>0</v>
      </c>
    </row>
    <row r="17" spans="1:15" s="39" customFormat="1" ht="15">
      <c r="A17" s="68"/>
      <c r="B17" s="69" t="s">
        <v>343</v>
      </c>
      <c r="C17" s="70"/>
      <c r="D17" s="71"/>
      <c r="E17" s="72">
        <f>SUM(E6:E16)</f>
        <v>0</v>
      </c>
      <c r="F17" s="68"/>
      <c r="G17" s="68"/>
      <c r="H17" s="73">
        <f>SUM(H6:H16)</f>
        <v>0</v>
      </c>
      <c r="J17" s="40"/>
      <c r="K17" s="40"/>
      <c r="O17" s="40"/>
    </row>
  </sheetData>
  <pageMargins left="0.27569444444444402" right="0.27569444444444402" top="0.47222222222222199" bottom="0.51180555555555496" header="0.51180555555555496" footer="0.51180555555555496"/>
  <pageSetup paperSize="9" scale="85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8"/>
  <sheetViews>
    <sheetView topLeftCell="A2" workbookViewId="0">
      <selection activeCell="B3" sqref="B3"/>
    </sheetView>
  </sheetViews>
  <sheetFormatPr defaultRowHeight="12.75"/>
  <cols>
    <col min="1" max="1" width="7.7109375" style="74" customWidth="1"/>
    <col min="2" max="2" width="39.7109375" style="74" customWidth="1"/>
    <col min="3" max="3" width="10" style="75" customWidth="1"/>
    <col min="4" max="4" width="8.42578125" style="75" customWidth="1"/>
    <col min="5" max="5" width="9.28515625" style="76" customWidth="1"/>
    <col min="6" max="6" width="7.7109375" style="74" customWidth="1"/>
    <col min="7" max="7" width="9.85546875" style="74" customWidth="1"/>
    <col min="8" max="8" width="10.7109375" style="76" customWidth="1"/>
    <col min="9" max="1025" width="9.140625" style="74" customWidth="1"/>
  </cols>
  <sheetData>
    <row r="2" spans="1:1025" s="39" customFormat="1" ht="18" customHeight="1">
      <c r="B2" s="39" t="s">
        <v>344</v>
      </c>
      <c r="C2" s="41"/>
      <c r="D2" s="41"/>
      <c r="E2" s="42"/>
      <c r="H2" s="42"/>
    </row>
    <row r="3" spans="1:1025" s="39" customFormat="1" ht="18" customHeight="1">
      <c r="B3" s="39" t="s">
        <v>421</v>
      </c>
      <c r="C3" s="41"/>
      <c r="D3" s="41"/>
      <c r="E3" s="42"/>
      <c r="H3" s="42"/>
    </row>
    <row r="4" spans="1:1025">
      <c r="A4" s="77"/>
      <c r="B4" s="78"/>
      <c r="C4" s="79"/>
      <c r="D4" s="80"/>
      <c r="E4" s="81"/>
      <c r="F4" s="82"/>
      <c r="G4" s="78"/>
      <c r="H4" s="83"/>
    </row>
    <row r="5" spans="1:1025" ht="73.5" customHeight="1">
      <c r="A5" s="11" t="s">
        <v>1</v>
      </c>
      <c r="B5" s="11" t="s">
        <v>2</v>
      </c>
      <c r="C5" s="49" t="s">
        <v>4</v>
      </c>
      <c r="D5" s="50" t="s">
        <v>5</v>
      </c>
      <c r="E5" s="51" t="s">
        <v>332</v>
      </c>
      <c r="F5" s="52" t="s">
        <v>7</v>
      </c>
      <c r="G5" s="51" t="s">
        <v>333</v>
      </c>
      <c r="H5" s="12" t="s">
        <v>9</v>
      </c>
    </row>
    <row r="6" spans="1:1025" s="110" customFormat="1" ht="27" customHeight="1">
      <c r="A6" s="84">
        <v>1</v>
      </c>
      <c r="B6" s="85" t="s">
        <v>384</v>
      </c>
      <c r="C6" s="86"/>
      <c r="D6" s="109">
        <v>6</v>
      </c>
      <c r="E6" s="57">
        <f t="shared" ref="E6" si="0">D6*C6</f>
        <v>0</v>
      </c>
      <c r="F6" s="58">
        <v>0.08</v>
      </c>
      <c r="G6" s="59">
        <f>C6*1.08</f>
        <v>0</v>
      </c>
      <c r="H6" s="67">
        <f t="shared" ref="H6" si="1">(D6*G6)</f>
        <v>0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  <c r="IW6" s="74"/>
      <c r="IX6" s="74"/>
      <c r="IY6" s="74"/>
      <c r="IZ6" s="74"/>
      <c r="JA6" s="74"/>
      <c r="JB6" s="74"/>
      <c r="JC6" s="74"/>
      <c r="JD6" s="74"/>
      <c r="JE6" s="74"/>
      <c r="JF6" s="74"/>
      <c r="JG6" s="74"/>
      <c r="JH6" s="74"/>
      <c r="JI6" s="74"/>
      <c r="JJ6" s="74"/>
      <c r="JK6" s="74"/>
      <c r="JL6" s="74"/>
      <c r="JM6" s="74"/>
      <c r="JN6" s="74"/>
      <c r="JO6" s="74"/>
      <c r="JP6" s="74"/>
      <c r="JQ6" s="74"/>
      <c r="JR6" s="74"/>
      <c r="JS6" s="74"/>
      <c r="JT6" s="74"/>
      <c r="JU6" s="74"/>
      <c r="JV6" s="74"/>
      <c r="JW6" s="74"/>
      <c r="JX6" s="74"/>
      <c r="JY6" s="74"/>
      <c r="JZ6" s="74"/>
      <c r="KA6" s="74"/>
      <c r="KB6" s="74"/>
      <c r="KC6" s="74"/>
      <c r="KD6" s="74"/>
      <c r="KE6" s="74"/>
      <c r="KF6" s="74"/>
      <c r="KG6" s="74"/>
      <c r="KH6" s="74"/>
      <c r="KI6" s="74"/>
      <c r="KJ6" s="74"/>
      <c r="KK6" s="74"/>
      <c r="KL6" s="74"/>
      <c r="KM6" s="74"/>
      <c r="KN6" s="74"/>
      <c r="KO6" s="74"/>
      <c r="KP6" s="74"/>
      <c r="KQ6" s="74"/>
      <c r="KR6" s="74"/>
      <c r="KS6" s="74"/>
      <c r="KT6" s="74"/>
      <c r="KU6" s="74"/>
      <c r="KV6" s="74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74"/>
      <c r="MQ6" s="74"/>
      <c r="MR6" s="74"/>
      <c r="MS6" s="74"/>
      <c r="MT6" s="74"/>
      <c r="MU6" s="74"/>
      <c r="MV6" s="74"/>
      <c r="MW6" s="74"/>
      <c r="MX6" s="74"/>
      <c r="MY6" s="74"/>
      <c r="MZ6" s="74"/>
      <c r="NA6" s="74"/>
      <c r="NB6" s="74"/>
      <c r="NC6" s="74"/>
      <c r="ND6" s="74"/>
      <c r="NE6" s="74"/>
      <c r="NF6" s="74"/>
      <c r="NG6" s="74"/>
      <c r="NH6" s="74"/>
      <c r="NI6" s="74"/>
      <c r="NJ6" s="74"/>
      <c r="NK6" s="74"/>
      <c r="NL6" s="74"/>
      <c r="NM6" s="74"/>
      <c r="NN6" s="74"/>
      <c r="NO6" s="74"/>
      <c r="NP6" s="74"/>
      <c r="NQ6" s="74"/>
      <c r="NR6" s="74"/>
      <c r="NS6" s="74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74"/>
      <c r="OO6" s="74"/>
      <c r="OP6" s="74"/>
      <c r="OQ6" s="74"/>
      <c r="OR6" s="74"/>
      <c r="OS6" s="74"/>
      <c r="OT6" s="74"/>
      <c r="OU6" s="74"/>
      <c r="OV6" s="74"/>
      <c r="OW6" s="74"/>
      <c r="OX6" s="74"/>
      <c r="OY6" s="74"/>
      <c r="OZ6" s="74"/>
      <c r="PA6" s="74"/>
      <c r="PB6" s="74"/>
      <c r="PC6" s="74"/>
      <c r="PD6" s="74"/>
      <c r="PE6" s="74"/>
      <c r="PF6" s="74"/>
      <c r="PG6" s="74"/>
      <c r="PH6" s="74"/>
      <c r="PI6" s="74"/>
      <c r="PJ6" s="74"/>
      <c r="PK6" s="74"/>
      <c r="PL6" s="74"/>
      <c r="PM6" s="74"/>
      <c r="PN6" s="74"/>
      <c r="PO6" s="74"/>
      <c r="PP6" s="74"/>
      <c r="PQ6" s="74"/>
      <c r="PR6" s="74"/>
      <c r="PS6" s="74"/>
      <c r="PT6" s="74"/>
      <c r="PU6" s="74"/>
      <c r="PV6" s="74"/>
      <c r="PW6" s="74"/>
      <c r="PX6" s="74"/>
      <c r="PY6" s="74"/>
      <c r="PZ6" s="74"/>
      <c r="QA6" s="74"/>
      <c r="QB6" s="74"/>
      <c r="QC6" s="74"/>
      <c r="QD6" s="74"/>
      <c r="QE6" s="74"/>
      <c r="QF6" s="74"/>
      <c r="QG6" s="74"/>
      <c r="QH6" s="74"/>
      <c r="QI6" s="74"/>
      <c r="QJ6" s="74"/>
      <c r="QK6" s="74"/>
      <c r="QL6" s="74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74"/>
      <c r="QX6" s="74"/>
      <c r="QY6" s="74"/>
      <c r="QZ6" s="74"/>
      <c r="RA6" s="74"/>
      <c r="RB6" s="74"/>
      <c r="RC6" s="74"/>
      <c r="RD6" s="74"/>
      <c r="RE6" s="74"/>
      <c r="RF6" s="74"/>
      <c r="RG6" s="74"/>
      <c r="RH6" s="74"/>
      <c r="RI6" s="74"/>
      <c r="RJ6" s="74"/>
      <c r="RK6" s="74"/>
      <c r="RL6" s="74"/>
      <c r="RM6" s="74"/>
      <c r="RN6" s="74"/>
      <c r="RO6" s="74"/>
      <c r="RP6" s="74"/>
      <c r="RQ6" s="74"/>
      <c r="RR6" s="74"/>
      <c r="RS6" s="74"/>
      <c r="RT6" s="74"/>
      <c r="RU6" s="74"/>
      <c r="RV6" s="74"/>
      <c r="RW6" s="74"/>
      <c r="RX6" s="74"/>
      <c r="RY6" s="74"/>
      <c r="RZ6" s="74"/>
      <c r="SA6" s="74"/>
      <c r="SB6" s="74"/>
      <c r="SC6" s="74"/>
      <c r="SD6" s="74"/>
      <c r="SE6" s="74"/>
      <c r="SF6" s="74"/>
      <c r="SG6" s="74"/>
      <c r="SH6" s="74"/>
      <c r="SI6" s="74"/>
      <c r="SJ6" s="74"/>
      <c r="SK6" s="74"/>
      <c r="SL6" s="74"/>
      <c r="SM6" s="74"/>
      <c r="SN6" s="74"/>
      <c r="SO6" s="74"/>
      <c r="SP6" s="74"/>
      <c r="SQ6" s="74"/>
      <c r="SR6" s="74"/>
      <c r="SS6" s="74"/>
      <c r="ST6" s="74"/>
      <c r="SU6" s="74"/>
      <c r="SV6" s="74"/>
      <c r="SW6" s="74"/>
      <c r="SX6" s="74"/>
      <c r="SY6" s="74"/>
      <c r="SZ6" s="74"/>
      <c r="TA6" s="74"/>
      <c r="TB6" s="74"/>
      <c r="TC6" s="74"/>
      <c r="TD6" s="74"/>
      <c r="TE6" s="74"/>
      <c r="TF6" s="74"/>
      <c r="TG6" s="74"/>
      <c r="TH6" s="74"/>
      <c r="TI6" s="74"/>
      <c r="TJ6" s="74"/>
      <c r="TK6" s="74"/>
      <c r="TL6" s="74"/>
      <c r="TM6" s="74"/>
      <c r="TN6" s="74"/>
      <c r="TO6" s="74"/>
      <c r="TP6" s="74"/>
      <c r="TQ6" s="74"/>
      <c r="TR6" s="74"/>
      <c r="TS6" s="74"/>
      <c r="TT6" s="74"/>
      <c r="TU6" s="74"/>
      <c r="TV6" s="74"/>
      <c r="TW6" s="74"/>
      <c r="TX6" s="74"/>
      <c r="TY6" s="74"/>
      <c r="TZ6" s="74"/>
      <c r="UA6" s="74"/>
      <c r="UB6" s="74"/>
      <c r="UC6" s="74"/>
      <c r="UD6" s="74"/>
      <c r="UE6" s="74"/>
      <c r="UF6" s="74"/>
      <c r="UG6" s="74"/>
      <c r="UH6" s="74"/>
      <c r="UI6" s="74"/>
      <c r="UJ6" s="74"/>
      <c r="UK6" s="74"/>
      <c r="UL6" s="74"/>
      <c r="UM6" s="74"/>
      <c r="UN6" s="74"/>
      <c r="UO6" s="74"/>
      <c r="UP6" s="74"/>
      <c r="UQ6" s="74"/>
      <c r="UR6" s="74"/>
      <c r="US6" s="74"/>
      <c r="UT6" s="74"/>
      <c r="UU6" s="74"/>
      <c r="UV6" s="74"/>
      <c r="UW6" s="74"/>
      <c r="UX6" s="74"/>
      <c r="UY6" s="74"/>
      <c r="UZ6" s="74"/>
      <c r="VA6" s="74"/>
      <c r="VB6" s="74"/>
      <c r="VC6" s="74"/>
      <c r="VD6" s="74"/>
      <c r="VE6" s="74"/>
      <c r="VF6" s="74"/>
      <c r="VG6" s="74"/>
      <c r="VH6" s="74"/>
      <c r="VI6" s="74"/>
      <c r="VJ6" s="74"/>
      <c r="VK6" s="74"/>
      <c r="VL6" s="74"/>
      <c r="VM6" s="74"/>
      <c r="VN6" s="74"/>
      <c r="VO6" s="74"/>
      <c r="VP6" s="74"/>
      <c r="VQ6" s="74"/>
      <c r="VR6" s="74"/>
      <c r="VS6" s="74"/>
      <c r="VT6" s="74"/>
      <c r="VU6" s="74"/>
      <c r="VV6" s="74"/>
      <c r="VW6" s="74"/>
      <c r="VX6" s="74"/>
      <c r="VY6" s="74"/>
      <c r="VZ6" s="74"/>
      <c r="WA6" s="74"/>
      <c r="WB6" s="74"/>
      <c r="WC6" s="74"/>
      <c r="WD6" s="74"/>
      <c r="WE6" s="74"/>
      <c r="WF6" s="74"/>
      <c r="WG6" s="74"/>
      <c r="WH6" s="74"/>
      <c r="WI6" s="74"/>
      <c r="WJ6" s="74"/>
      <c r="WK6" s="74"/>
      <c r="WL6" s="74"/>
      <c r="WM6" s="74"/>
      <c r="WN6" s="74"/>
      <c r="WO6" s="74"/>
      <c r="WP6" s="74"/>
      <c r="WQ6" s="74"/>
      <c r="WR6" s="74"/>
      <c r="WS6" s="74"/>
      <c r="WT6" s="74"/>
      <c r="WU6" s="74"/>
      <c r="WV6" s="74"/>
      <c r="WW6" s="74"/>
      <c r="WX6" s="74"/>
      <c r="WY6" s="74"/>
      <c r="WZ6" s="74"/>
      <c r="XA6" s="74"/>
      <c r="XB6" s="74"/>
      <c r="XC6" s="74"/>
      <c r="XD6" s="74"/>
      <c r="XE6" s="74"/>
      <c r="XF6" s="74"/>
      <c r="XG6" s="74"/>
      <c r="XH6" s="74"/>
      <c r="XI6" s="74"/>
      <c r="XJ6" s="74"/>
      <c r="XK6" s="74"/>
      <c r="XL6" s="74"/>
      <c r="XM6" s="74"/>
      <c r="XN6" s="74"/>
      <c r="XO6" s="74"/>
      <c r="XP6" s="74"/>
      <c r="XQ6" s="74"/>
      <c r="XR6" s="74"/>
      <c r="XS6" s="74"/>
      <c r="XT6" s="74"/>
      <c r="XU6" s="74"/>
      <c r="XV6" s="74"/>
      <c r="XW6" s="74"/>
      <c r="XX6" s="74"/>
      <c r="XY6" s="74"/>
      <c r="XZ6" s="74"/>
      <c r="YA6" s="74"/>
      <c r="YB6" s="74"/>
      <c r="YC6" s="74"/>
      <c r="YD6" s="74"/>
      <c r="YE6" s="74"/>
      <c r="YF6" s="74"/>
      <c r="YG6" s="74"/>
      <c r="YH6" s="74"/>
      <c r="YI6" s="74"/>
      <c r="YJ6" s="74"/>
      <c r="YK6" s="74"/>
      <c r="YL6" s="74"/>
      <c r="YM6" s="74"/>
      <c r="YN6" s="74"/>
      <c r="YO6" s="74"/>
      <c r="YP6" s="74"/>
      <c r="YQ6" s="74"/>
      <c r="YR6" s="74"/>
      <c r="YS6" s="74"/>
      <c r="YT6" s="74"/>
      <c r="YU6" s="74"/>
      <c r="YV6" s="74"/>
      <c r="YW6" s="74"/>
      <c r="YX6" s="74"/>
      <c r="YY6" s="74"/>
      <c r="YZ6" s="74"/>
      <c r="ZA6" s="74"/>
      <c r="ZB6" s="74"/>
      <c r="ZC6" s="74"/>
      <c r="ZD6" s="74"/>
      <c r="ZE6" s="74"/>
      <c r="ZF6" s="74"/>
      <c r="ZG6" s="74"/>
      <c r="ZH6" s="74"/>
      <c r="ZI6" s="74"/>
      <c r="ZJ6" s="74"/>
      <c r="ZK6" s="74"/>
      <c r="ZL6" s="74"/>
      <c r="ZM6" s="74"/>
      <c r="ZN6" s="74"/>
      <c r="ZO6" s="74"/>
      <c r="ZP6" s="74"/>
      <c r="ZQ6" s="74"/>
      <c r="ZR6" s="74"/>
      <c r="ZS6" s="74"/>
      <c r="ZT6" s="74"/>
      <c r="ZU6" s="74"/>
      <c r="ZV6" s="74"/>
      <c r="ZW6" s="74"/>
      <c r="ZX6" s="74"/>
      <c r="ZY6" s="74"/>
      <c r="ZZ6" s="74"/>
      <c r="AAA6" s="74"/>
      <c r="AAB6" s="74"/>
      <c r="AAC6" s="74"/>
      <c r="AAD6" s="74"/>
      <c r="AAE6" s="74"/>
      <c r="AAF6" s="74"/>
      <c r="AAG6" s="74"/>
      <c r="AAH6" s="74"/>
      <c r="AAI6" s="74"/>
      <c r="AAJ6" s="74"/>
      <c r="AAK6" s="74"/>
      <c r="AAL6" s="74"/>
      <c r="AAM6" s="74"/>
      <c r="AAN6" s="74"/>
      <c r="AAO6" s="74"/>
      <c r="AAP6" s="74"/>
      <c r="AAQ6" s="74"/>
      <c r="AAR6" s="74"/>
      <c r="AAS6" s="74"/>
      <c r="AAT6" s="74"/>
      <c r="AAU6" s="74"/>
      <c r="AAV6" s="74"/>
      <c r="AAW6" s="74"/>
      <c r="AAX6" s="74"/>
      <c r="AAY6" s="74"/>
      <c r="AAZ6" s="74"/>
      <c r="ABA6" s="74"/>
      <c r="ABB6" s="74"/>
      <c r="ABC6" s="74"/>
      <c r="ABD6" s="74"/>
      <c r="ABE6" s="74"/>
      <c r="ABF6" s="74"/>
      <c r="ABG6" s="74"/>
      <c r="ABH6" s="74"/>
      <c r="ABI6" s="74"/>
      <c r="ABJ6" s="74"/>
      <c r="ABK6" s="74"/>
      <c r="ABL6" s="74"/>
      <c r="ABM6" s="74"/>
      <c r="ABN6" s="74"/>
      <c r="ABO6" s="74"/>
      <c r="ABP6" s="74"/>
      <c r="ABQ6" s="74"/>
      <c r="ABR6" s="74"/>
      <c r="ABS6" s="74"/>
      <c r="ABT6" s="74"/>
      <c r="ABU6" s="74"/>
      <c r="ABV6" s="74"/>
      <c r="ABW6" s="74"/>
      <c r="ABX6" s="74"/>
      <c r="ABY6" s="74"/>
      <c r="ABZ6" s="74"/>
      <c r="ACA6" s="74"/>
      <c r="ACB6" s="74"/>
      <c r="ACC6" s="74"/>
      <c r="ACD6" s="74"/>
      <c r="ACE6" s="74"/>
      <c r="ACF6" s="74"/>
      <c r="ACG6" s="74"/>
      <c r="ACH6" s="74"/>
      <c r="ACI6" s="74"/>
      <c r="ACJ6" s="74"/>
      <c r="ACK6" s="74"/>
      <c r="ACL6" s="74"/>
      <c r="ACM6" s="74"/>
      <c r="ACN6" s="74"/>
      <c r="ACO6" s="74"/>
      <c r="ACP6" s="74"/>
      <c r="ACQ6" s="74"/>
      <c r="ACR6" s="74"/>
      <c r="ACS6" s="74"/>
      <c r="ACT6" s="74"/>
      <c r="ACU6" s="74"/>
      <c r="ACV6" s="74"/>
      <c r="ACW6" s="74"/>
      <c r="ACX6" s="74"/>
      <c r="ACY6" s="74"/>
      <c r="ACZ6" s="74"/>
      <c r="ADA6" s="74"/>
      <c r="ADB6" s="74"/>
      <c r="ADC6" s="74"/>
      <c r="ADD6" s="74"/>
      <c r="ADE6" s="74"/>
      <c r="ADF6" s="74"/>
      <c r="ADG6" s="74"/>
      <c r="ADH6" s="74"/>
      <c r="ADI6" s="74"/>
      <c r="ADJ6" s="74"/>
      <c r="ADK6" s="74"/>
      <c r="ADL6" s="74"/>
      <c r="ADM6" s="74"/>
      <c r="ADN6" s="74"/>
      <c r="ADO6" s="74"/>
      <c r="ADP6" s="74"/>
      <c r="ADQ6" s="74"/>
      <c r="ADR6" s="74"/>
      <c r="ADS6" s="74"/>
      <c r="ADT6" s="74"/>
      <c r="ADU6" s="74"/>
      <c r="ADV6" s="74"/>
      <c r="ADW6" s="74"/>
      <c r="ADX6" s="74"/>
      <c r="ADY6" s="74"/>
      <c r="ADZ6" s="74"/>
      <c r="AEA6" s="74"/>
      <c r="AEB6" s="74"/>
      <c r="AEC6" s="74"/>
      <c r="AED6" s="74"/>
      <c r="AEE6" s="74"/>
      <c r="AEF6" s="74"/>
      <c r="AEG6" s="74"/>
      <c r="AEH6" s="74"/>
      <c r="AEI6" s="74"/>
      <c r="AEJ6" s="74"/>
      <c r="AEK6" s="74"/>
      <c r="AEL6" s="74"/>
      <c r="AEM6" s="74"/>
      <c r="AEN6" s="74"/>
      <c r="AEO6" s="74"/>
      <c r="AEP6" s="74"/>
      <c r="AEQ6" s="74"/>
      <c r="AER6" s="74"/>
      <c r="AES6" s="74"/>
      <c r="AET6" s="74"/>
      <c r="AEU6" s="74"/>
      <c r="AEV6" s="74"/>
      <c r="AEW6" s="74"/>
      <c r="AEX6" s="74"/>
      <c r="AEY6" s="74"/>
      <c r="AEZ6" s="74"/>
      <c r="AFA6" s="74"/>
      <c r="AFB6" s="74"/>
      <c r="AFC6" s="74"/>
      <c r="AFD6" s="74"/>
      <c r="AFE6" s="74"/>
      <c r="AFF6" s="74"/>
      <c r="AFG6" s="74"/>
      <c r="AFH6" s="74"/>
      <c r="AFI6" s="74"/>
      <c r="AFJ6" s="74"/>
      <c r="AFK6" s="74"/>
      <c r="AFL6" s="74"/>
      <c r="AFM6" s="74"/>
      <c r="AFN6" s="74"/>
      <c r="AFO6" s="74"/>
      <c r="AFP6" s="74"/>
      <c r="AFQ6" s="74"/>
      <c r="AFR6" s="74"/>
      <c r="AFS6" s="74"/>
      <c r="AFT6" s="74"/>
      <c r="AFU6" s="74"/>
      <c r="AFV6" s="74"/>
      <c r="AFW6" s="74"/>
      <c r="AFX6" s="74"/>
      <c r="AFY6" s="74"/>
      <c r="AFZ6" s="74"/>
      <c r="AGA6" s="74"/>
      <c r="AGB6" s="74"/>
      <c r="AGC6" s="74"/>
      <c r="AGD6" s="74"/>
      <c r="AGE6" s="74"/>
      <c r="AGF6" s="74"/>
      <c r="AGG6" s="74"/>
      <c r="AGH6" s="74"/>
      <c r="AGI6" s="74"/>
      <c r="AGJ6" s="74"/>
      <c r="AGK6" s="74"/>
      <c r="AGL6" s="74"/>
      <c r="AGM6" s="74"/>
      <c r="AGN6" s="74"/>
      <c r="AGO6" s="74"/>
      <c r="AGP6" s="74"/>
      <c r="AGQ6" s="74"/>
      <c r="AGR6" s="74"/>
      <c r="AGS6" s="74"/>
      <c r="AGT6" s="74"/>
      <c r="AGU6" s="74"/>
      <c r="AGV6" s="74"/>
      <c r="AGW6" s="74"/>
      <c r="AGX6" s="74"/>
      <c r="AGY6" s="74"/>
      <c r="AGZ6" s="74"/>
      <c r="AHA6" s="74"/>
      <c r="AHB6" s="74"/>
      <c r="AHC6" s="74"/>
      <c r="AHD6" s="74"/>
      <c r="AHE6" s="74"/>
      <c r="AHF6" s="74"/>
      <c r="AHG6" s="74"/>
      <c r="AHH6" s="74"/>
      <c r="AHI6" s="74"/>
      <c r="AHJ6" s="74"/>
      <c r="AHK6" s="74"/>
      <c r="AHL6" s="74"/>
      <c r="AHM6" s="74"/>
      <c r="AHN6" s="74"/>
      <c r="AHO6" s="74"/>
      <c r="AHP6" s="74"/>
      <c r="AHQ6" s="74"/>
      <c r="AHR6" s="74"/>
      <c r="AHS6" s="74"/>
      <c r="AHT6" s="74"/>
      <c r="AHU6" s="74"/>
      <c r="AHV6" s="74"/>
      <c r="AHW6" s="74"/>
      <c r="AHX6" s="74"/>
      <c r="AHY6" s="74"/>
      <c r="AHZ6" s="74"/>
      <c r="AIA6" s="74"/>
      <c r="AIB6" s="74"/>
      <c r="AIC6" s="74"/>
      <c r="AID6" s="74"/>
      <c r="AIE6" s="74"/>
      <c r="AIF6" s="74"/>
      <c r="AIG6" s="74"/>
      <c r="AIH6" s="74"/>
      <c r="AII6" s="74"/>
      <c r="AIJ6" s="74"/>
      <c r="AIK6" s="74"/>
      <c r="AIL6" s="74"/>
      <c r="AIM6" s="74"/>
      <c r="AIN6" s="74"/>
      <c r="AIO6" s="74"/>
      <c r="AIP6" s="74"/>
      <c r="AIQ6" s="74"/>
      <c r="AIR6" s="74"/>
      <c r="AIS6" s="74"/>
      <c r="AIT6" s="74"/>
      <c r="AIU6" s="74"/>
      <c r="AIV6" s="74"/>
      <c r="AIW6" s="74"/>
      <c r="AIX6" s="74"/>
      <c r="AIY6" s="74"/>
      <c r="AIZ6" s="74"/>
      <c r="AJA6" s="74"/>
      <c r="AJB6" s="74"/>
      <c r="AJC6" s="74"/>
      <c r="AJD6" s="74"/>
      <c r="AJE6" s="74"/>
      <c r="AJF6" s="74"/>
      <c r="AJG6" s="74"/>
      <c r="AJH6" s="74"/>
      <c r="AJI6" s="74"/>
      <c r="AJJ6" s="74"/>
      <c r="AJK6" s="74"/>
      <c r="AJL6" s="74"/>
      <c r="AJM6" s="74"/>
      <c r="AJN6" s="74"/>
      <c r="AJO6" s="74"/>
      <c r="AJP6" s="74"/>
      <c r="AJQ6" s="74"/>
      <c r="AJR6" s="74"/>
      <c r="AJS6" s="74"/>
      <c r="AJT6" s="74"/>
      <c r="AJU6" s="74"/>
      <c r="AJV6" s="74"/>
      <c r="AJW6" s="74"/>
      <c r="AJX6" s="74"/>
      <c r="AJY6" s="74"/>
      <c r="AJZ6" s="74"/>
      <c r="AKA6" s="74"/>
      <c r="AKB6" s="74"/>
      <c r="AKC6" s="74"/>
      <c r="AKD6" s="74"/>
      <c r="AKE6" s="74"/>
      <c r="AKF6" s="74"/>
      <c r="AKG6" s="74"/>
      <c r="AKH6" s="74"/>
      <c r="AKI6" s="74"/>
      <c r="AKJ6" s="74"/>
      <c r="AKK6" s="74"/>
      <c r="AKL6" s="74"/>
      <c r="AKM6" s="74"/>
      <c r="AKN6" s="74"/>
      <c r="AKO6" s="74"/>
      <c r="AKP6" s="74"/>
      <c r="AKQ6" s="74"/>
      <c r="AKR6" s="74"/>
      <c r="AKS6" s="74"/>
      <c r="AKT6" s="74"/>
      <c r="AKU6" s="74"/>
      <c r="AKV6" s="74"/>
      <c r="AKW6" s="74"/>
      <c r="AKX6" s="74"/>
      <c r="AKY6" s="74"/>
      <c r="AKZ6" s="74"/>
      <c r="ALA6" s="74"/>
      <c r="ALB6" s="74"/>
      <c r="ALC6" s="74"/>
      <c r="ALD6" s="74"/>
      <c r="ALE6" s="74"/>
      <c r="ALF6" s="74"/>
      <c r="ALG6" s="74"/>
      <c r="ALH6" s="74"/>
      <c r="ALI6" s="74"/>
      <c r="ALJ6" s="74"/>
      <c r="ALK6" s="74"/>
      <c r="ALL6" s="74"/>
      <c r="ALM6" s="74"/>
      <c r="ALN6" s="74"/>
      <c r="ALO6" s="74"/>
      <c r="ALP6" s="74"/>
      <c r="ALQ6" s="74"/>
      <c r="ALR6" s="74"/>
      <c r="ALS6" s="74"/>
      <c r="ALT6" s="74"/>
      <c r="ALU6" s="74"/>
      <c r="ALV6" s="74"/>
      <c r="ALW6" s="74"/>
      <c r="ALX6" s="74"/>
      <c r="ALY6" s="74"/>
      <c r="ALZ6" s="74"/>
      <c r="AMA6" s="74"/>
      <c r="AMB6" s="74"/>
      <c r="AMC6" s="74"/>
      <c r="AMD6" s="74"/>
      <c r="AME6" s="74"/>
      <c r="AMF6" s="74"/>
      <c r="AMG6" s="74"/>
      <c r="AMH6" s="74"/>
      <c r="AMI6" s="74"/>
      <c r="AMJ6" s="74"/>
      <c r="AMK6" s="74"/>
    </row>
    <row r="7" spans="1:1025" ht="27" customHeight="1">
      <c r="A7" s="84">
        <v>2</v>
      </c>
      <c r="B7" s="85" t="s">
        <v>345</v>
      </c>
      <c r="C7" s="86"/>
      <c r="D7" s="87">
        <v>3</v>
      </c>
      <c r="E7" s="57">
        <f t="shared" ref="E7:E27" si="2">D7*C7</f>
        <v>0</v>
      </c>
      <c r="F7" s="58">
        <v>0.08</v>
      </c>
      <c r="G7" s="59">
        <f t="shared" ref="G7:G27" si="3">C7*1.08</f>
        <v>0</v>
      </c>
      <c r="H7" s="67">
        <f t="shared" ref="H7:H27" si="4">(D7*G7)</f>
        <v>0</v>
      </c>
    </row>
    <row r="8" spans="1:1025" ht="27" customHeight="1">
      <c r="A8" s="84">
        <v>3</v>
      </c>
      <c r="B8" s="85" t="s">
        <v>346</v>
      </c>
      <c r="C8" s="86"/>
      <c r="D8" s="87">
        <v>3</v>
      </c>
      <c r="E8" s="57">
        <f t="shared" si="2"/>
        <v>0</v>
      </c>
      <c r="F8" s="58">
        <v>0.08</v>
      </c>
      <c r="G8" s="59">
        <f t="shared" si="3"/>
        <v>0</v>
      </c>
      <c r="H8" s="67">
        <f t="shared" si="4"/>
        <v>0</v>
      </c>
    </row>
    <row r="9" spans="1:1025" ht="27" customHeight="1">
      <c r="A9" s="84">
        <v>4</v>
      </c>
      <c r="B9" s="85" t="s">
        <v>347</v>
      </c>
      <c r="C9" s="86"/>
      <c r="D9" s="87">
        <v>12</v>
      </c>
      <c r="E9" s="57">
        <f t="shared" si="2"/>
        <v>0</v>
      </c>
      <c r="F9" s="58">
        <v>0.08</v>
      </c>
      <c r="G9" s="59">
        <f t="shared" si="3"/>
        <v>0</v>
      </c>
      <c r="H9" s="67">
        <f t="shared" si="4"/>
        <v>0</v>
      </c>
    </row>
    <row r="10" spans="1:1025" ht="27" customHeight="1">
      <c r="A10" s="84">
        <v>5</v>
      </c>
      <c r="B10" s="85" t="s">
        <v>348</v>
      </c>
      <c r="C10" s="86"/>
      <c r="D10" s="87">
        <v>4</v>
      </c>
      <c r="E10" s="57">
        <f t="shared" si="2"/>
        <v>0</v>
      </c>
      <c r="F10" s="58">
        <v>0.08</v>
      </c>
      <c r="G10" s="59">
        <f t="shared" si="3"/>
        <v>0</v>
      </c>
      <c r="H10" s="67">
        <f t="shared" si="4"/>
        <v>0</v>
      </c>
    </row>
    <row r="11" spans="1:1025" ht="27" customHeight="1">
      <c r="A11" s="84">
        <v>6</v>
      </c>
      <c r="B11" s="85" t="s">
        <v>349</v>
      </c>
      <c r="C11" s="86"/>
      <c r="D11" s="87">
        <v>500</v>
      </c>
      <c r="E11" s="57">
        <f t="shared" si="2"/>
        <v>0</v>
      </c>
      <c r="F11" s="58">
        <v>0.08</v>
      </c>
      <c r="G11" s="59">
        <f t="shared" si="3"/>
        <v>0</v>
      </c>
      <c r="H11" s="67">
        <f t="shared" si="4"/>
        <v>0</v>
      </c>
    </row>
    <row r="12" spans="1:1025" ht="27" customHeight="1">
      <c r="A12" s="84">
        <v>7</v>
      </c>
      <c r="B12" s="85" t="s">
        <v>413</v>
      </c>
      <c r="C12" s="86"/>
      <c r="D12" s="87">
        <v>400</v>
      </c>
      <c r="E12" s="57">
        <f t="shared" si="2"/>
        <v>0</v>
      </c>
      <c r="F12" s="58">
        <v>0.08</v>
      </c>
      <c r="G12" s="59">
        <f t="shared" si="3"/>
        <v>0</v>
      </c>
      <c r="H12" s="67">
        <f t="shared" si="4"/>
        <v>0</v>
      </c>
    </row>
    <row r="13" spans="1:1025" ht="27" customHeight="1">
      <c r="A13" s="84">
        <v>8</v>
      </c>
      <c r="B13" s="24" t="s">
        <v>350</v>
      </c>
      <c r="C13" s="86"/>
      <c r="D13" s="87">
        <v>60</v>
      </c>
      <c r="E13" s="57">
        <f t="shared" si="2"/>
        <v>0</v>
      </c>
      <c r="F13" s="58">
        <v>0.08</v>
      </c>
      <c r="G13" s="59">
        <f t="shared" si="3"/>
        <v>0</v>
      </c>
      <c r="H13" s="67">
        <f t="shared" si="4"/>
        <v>0</v>
      </c>
    </row>
    <row r="14" spans="1:1025" ht="27" customHeight="1">
      <c r="A14" s="84">
        <v>9</v>
      </c>
      <c r="B14" s="85" t="s">
        <v>351</v>
      </c>
      <c r="C14" s="86"/>
      <c r="D14" s="87">
        <v>50</v>
      </c>
      <c r="E14" s="57">
        <f t="shared" si="2"/>
        <v>0</v>
      </c>
      <c r="F14" s="58">
        <v>0.08</v>
      </c>
      <c r="G14" s="59">
        <f t="shared" si="3"/>
        <v>0</v>
      </c>
      <c r="H14" s="67">
        <f t="shared" si="4"/>
        <v>0</v>
      </c>
    </row>
    <row r="15" spans="1:1025" ht="27" customHeight="1">
      <c r="A15" s="84">
        <v>10</v>
      </c>
      <c r="B15" s="88" t="s">
        <v>352</v>
      </c>
      <c r="C15" s="86"/>
      <c r="D15" s="87">
        <v>3</v>
      </c>
      <c r="E15" s="57">
        <f t="shared" si="2"/>
        <v>0</v>
      </c>
      <c r="F15" s="58">
        <v>0.08</v>
      </c>
      <c r="G15" s="59">
        <f t="shared" si="3"/>
        <v>0</v>
      </c>
      <c r="H15" s="67">
        <f t="shared" si="4"/>
        <v>0</v>
      </c>
    </row>
    <row r="16" spans="1:1025" ht="27" customHeight="1">
      <c r="A16" s="84">
        <v>11</v>
      </c>
      <c r="B16" s="85" t="s">
        <v>356</v>
      </c>
      <c r="C16" s="86"/>
      <c r="D16" s="87">
        <v>10</v>
      </c>
      <c r="E16" s="57">
        <f t="shared" si="2"/>
        <v>0</v>
      </c>
      <c r="F16" s="58">
        <v>0.08</v>
      </c>
      <c r="G16" s="59">
        <f t="shared" si="3"/>
        <v>0</v>
      </c>
      <c r="H16" s="67">
        <f t="shared" si="4"/>
        <v>0</v>
      </c>
    </row>
    <row r="17" spans="1:8" ht="27" customHeight="1">
      <c r="A17" s="84">
        <v>12</v>
      </c>
      <c r="B17" s="85" t="s">
        <v>357</v>
      </c>
      <c r="C17" s="86"/>
      <c r="D17" s="87">
        <v>3</v>
      </c>
      <c r="E17" s="57">
        <f t="shared" si="2"/>
        <v>0</v>
      </c>
      <c r="F17" s="58">
        <v>0.08</v>
      </c>
      <c r="G17" s="59">
        <f t="shared" si="3"/>
        <v>0</v>
      </c>
      <c r="H17" s="67">
        <f t="shared" si="4"/>
        <v>0</v>
      </c>
    </row>
    <row r="18" spans="1:8" ht="27" customHeight="1">
      <c r="A18" s="84">
        <v>13</v>
      </c>
      <c r="B18" s="85" t="s">
        <v>358</v>
      </c>
      <c r="C18" s="86"/>
      <c r="D18" s="87">
        <v>5</v>
      </c>
      <c r="E18" s="57">
        <f t="shared" si="2"/>
        <v>0</v>
      </c>
      <c r="F18" s="58">
        <v>0.08</v>
      </c>
      <c r="G18" s="59">
        <f t="shared" si="3"/>
        <v>0</v>
      </c>
      <c r="H18" s="67">
        <f t="shared" si="4"/>
        <v>0</v>
      </c>
    </row>
    <row r="19" spans="1:8" ht="27" customHeight="1">
      <c r="A19" s="84">
        <v>14</v>
      </c>
      <c r="B19" s="85" t="s">
        <v>359</v>
      </c>
      <c r="C19" s="86"/>
      <c r="D19" s="87">
        <v>4</v>
      </c>
      <c r="E19" s="57">
        <f t="shared" si="2"/>
        <v>0</v>
      </c>
      <c r="F19" s="58">
        <v>0.08</v>
      </c>
      <c r="G19" s="59">
        <f t="shared" si="3"/>
        <v>0</v>
      </c>
      <c r="H19" s="67">
        <f t="shared" si="4"/>
        <v>0</v>
      </c>
    </row>
    <row r="20" spans="1:8" ht="27" customHeight="1">
      <c r="A20" s="84">
        <v>15</v>
      </c>
      <c r="B20" s="85" t="s">
        <v>412</v>
      </c>
      <c r="C20" s="86"/>
      <c r="D20" s="87">
        <v>2</v>
      </c>
      <c r="E20" s="57">
        <f t="shared" si="2"/>
        <v>0</v>
      </c>
      <c r="F20" s="58">
        <v>0.08</v>
      </c>
      <c r="G20" s="59">
        <f t="shared" si="3"/>
        <v>0</v>
      </c>
      <c r="H20" s="67">
        <f t="shared" si="4"/>
        <v>0</v>
      </c>
    </row>
    <row r="21" spans="1:8" ht="27" customHeight="1">
      <c r="A21" s="84">
        <v>16</v>
      </c>
      <c r="B21" s="85" t="s">
        <v>360</v>
      </c>
      <c r="C21" s="86"/>
      <c r="D21" s="87">
        <v>6</v>
      </c>
      <c r="E21" s="57">
        <f t="shared" si="2"/>
        <v>0</v>
      </c>
      <c r="F21" s="58">
        <v>0.08</v>
      </c>
      <c r="G21" s="59">
        <f t="shared" si="3"/>
        <v>0</v>
      </c>
      <c r="H21" s="67">
        <f t="shared" si="4"/>
        <v>0</v>
      </c>
    </row>
    <row r="22" spans="1:8" ht="27" customHeight="1">
      <c r="A22" s="84">
        <v>17</v>
      </c>
      <c r="B22" s="85" t="s">
        <v>361</v>
      </c>
      <c r="C22" s="86"/>
      <c r="D22" s="87">
        <v>5</v>
      </c>
      <c r="E22" s="57">
        <f t="shared" si="2"/>
        <v>0</v>
      </c>
      <c r="F22" s="58">
        <v>0.08</v>
      </c>
      <c r="G22" s="59">
        <f t="shared" si="3"/>
        <v>0</v>
      </c>
      <c r="H22" s="67">
        <f t="shared" si="4"/>
        <v>0</v>
      </c>
    </row>
    <row r="23" spans="1:8" ht="27" customHeight="1">
      <c r="A23" s="84">
        <v>18</v>
      </c>
      <c r="B23" s="89" t="s">
        <v>362</v>
      </c>
      <c r="C23" s="86"/>
      <c r="D23" s="87">
        <v>50</v>
      </c>
      <c r="E23" s="57">
        <f t="shared" si="2"/>
        <v>0</v>
      </c>
      <c r="F23" s="58">
        <v>0.08</v>
      </c>
      <c r="G23" s="59">
        <f t="shared" si="3"/>
        <v>0</v>
      </c>
      <c r="H23" s="67">
        <f t="shared" si="4"/>
        <v>0</v>
      </c>
    </row>
    <row r="24" spans="1:8" ht="27" customHeight="1">
      <c r="A24" s="84">
        <v>19</v>
      </c>
      <c r="B24" s="89" t="s">
        <v>363</v>
      </c>
      <c r="C24" s="86"/>
      <c r="D24" s="87">
        <v>50</v>
      </c>
      <c r="E24" s="57">
        <f t="shared" si="2"/>
        <v>0</v>
      </c>
      <c r="F24" s="58">
        <v>0.08</v>
      </c>
      <c r="G24" s="59">
        <f t="shared" si="3"/>
        <v>0</v>
      </c>
      <c r="H24" s="67">
        <f t="shared" si="4"/>
        <v>0</v>
      </c>
    </row>
    <row r="25" spans="1:8" ht="27" customHeight="1">
      <c r="A25" s="84">
        <v>20</v>
      </c>
      <c r="B25" s="89" t="s">
        <v>364</v>
      </c>
      <c r="C25" s="86"/>
      <c r="D25" s="87">
        <v>3</v>
      </c>
      <c r="E25" s="57">
        <f t="shared" si="2"/>
        <v>0</v>
      </c>
      <c r="F25" s="58">
        <v>0.08</v>
      </c>
      <c r="G25" s="59">
        <f t="shared" si="3"/>
        <v>0</v>
      </c>
      <c r="H25" s="67">
        <f t="shared" si="4"/>
        <v>0</v>
      </c>
    </row>
    <row r="26" spans="1:8" ht="27" customHeight="1">
      <c r="A26" s="84">
        <v>21</v>
      </c>
      <c r="B26" s="89" t="s">
        <v>365</v>
      </c>
      <c r="C26" s="86"/>
      <c r="D26" s="87">
        <v>3</v>
      </c>
      <c r="E26" s="57">
        <f t="shared" si="2"/>
        <v>0</v>
      </c>
      <c r="F26" s="58">
        <v>0.08</v>
      </c>
      <c r="G26" s="59">
        <f t="shared" si="3"/>
        <v>0</v>
      </c>
      <c r="H26" s="67">
        <f t="shared" si="4"/>
        <v>0</v>
      </c>
    </row>
    <row r="27" spans="1:8" ht="27" customHeight="1">
      <c r="A27" s="84">
        <v>22</v>
      </c>
      <c r="B27" s="89" t="s">
        <v>366</v>
      </c>
      <c r="C27" s="86"/>
      <c r="D27" s="87">
        <v>3</v>
      </c>
      <c r="E27" s="57">
        <f t="shared" si="2"/>
        <v>0</v>
      </c>
      <c r="F27" s="58">
        <v>0.08</v>
      </c>
      <c r="G27" s="59">
        <f t="shared" si="3"/>
        <v>0</v>
      </c>
      <c r="H27" s="67">
        <f t="shared" si="4"/>
        <v>0</v>
      </c>
    </row>
    <row r="28" spans="1:8" ht="27" customHeight="1">
      <c r="A28" s="90"/>
      <c r="B28" s="91" t="s">
        <v>343</v>
      </c>
      <c r="C28" s="92"/>
      <c r="D28" s="92"/>
      <c r="E28" s="93">
        <f>SUM(E6:E27)</f>
        <v>0</v>
      </c>
      <c r="F28" s="94"/>
      <c r="G28" s="94"/>
      <c r="H28" s="95">
        <f>SUM(H6:H27)</f>
        <v>0</v>
      </c>
    </row>
  </sheetData>
  <pageMargins left="0.25" right="0.25" top="0.75" bottom="0.75" header="0.51180555555555496" footer="0.51180555555555496"/>
  <pageSetup paperSize="9" scale="90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9"/>
  <sheetViews>
    <sheetView workbookViewId="0">
      <selection activeCell="B3" sqref="B3"/>
    </sheetView>
  </sheetViews>
  <sheetFormatPr defaultRowHeight="12.75"/>
  <cols>
    <col min="1" max="1" width="7.7109375" style="74" customWidth="1"/>
    <col min="2" max="2" width="39.7109375" style="74" customWidth="1"/>
    <col min="3" max="3" width="10" style="75" customWidth="1"/>
    <col min="4" max="4" width="8.42578125" style="75" customWidth="1"/>
    <col min="5" max="5" width="9.28515625" style="76" customWidth="1"/>
    <col min="6" max="6" width="7.7109375" style="74" customWidth="1"/>
    <col min="7" max="7" width="9.85546875" style="74" customWidth="1"/>
    <col min="8" max="8" width="10.7109375" style="76" customWidth="1"/>
    <col min="9" max="1025" width="9.140625" style="74" customWidth="1"/>
    <col min="1026" max="16384" width="9.140625" style="110"/>
  </cols>
  <sheetData>
    <row r="2" spans="1:8" s="39" customFormat="1" ht="18" customHeight="1">
      <c r="B2" s="39" t="s">
        <v>418</v>
      </c>
      <c r="C2" s="41"/>
      <c r="D2" s="41"/>
      <c r="E2" s="42"/>
      <c r="H2" s="42"/>
    </row>
    <row r="3" spans="1:8" s="39" customFormat="1" ht="18" customHeight="1">
      <c r="B3" s="39" t="s">
        <v>422</v>
      </c>
      <c r="C3" s="41"/>
      <c r="D3" s="41"/>
      <c r="E3" s="42"/>
      <c r="H3" s="42"/>
    </row>
    <row r="4" spans="1:8">
      <c r="A4" s="77"/>
      <c r="B4" s="78"/>
      <c r="C4" s="79"/>
      <c r="D4" s="80"/>
      <c r="E4" s="81"/>
      <c r="F4" s="82"/>
      <c r="G4" s="78"/>
      <c r="H4" s="95"/>
    </row>
    <row r="5" spans="1:8" ht="73.5" customHeight="1">
      <c r="A5" s="11" t="s">
        <v>1</v>
      </c>
      <c r="B5" s="11" t="s">
        <v>2</v>
      </c>
      <c r="C5" s="49" t="s">
        <v>4</v>
      </c>
      <c r="D5" s="50" t="s">
        <v>5</v>
      </c>
      <c r="E5" s="51" t="s">
        <v>332</v>
      </c>
      <c r="F5" s="52" t="s">
        <v>7</v>
      </c>
      <c r="G5" s="51" t="s">
        <v>333</v>
      </c>
      <c r="H5" s="12" t="s">
        <v>9</v>
      </c>
    </row>
    <row r="6" spans="1:8" ht="27" customHeight="1">
      <c r="A6" s="84">
        <v>1</v>
      </c>
      <c r="B6" s="88" t="s">
        <v>353</v>
      </c>
      <c r="C6" s="86"/>
      <c r="D6" s="109">
        <v>100</v>
      </c>
      <c r="E6" s="57">
        <f t="shared" ref="E6:E8" si="0">D6*C6</f>
        <v>0</v>
      </c>
      <c r="F6" s="58">
        <v>0.08</v>
      </c>
      <c r="G6" s="59">
        <f t="shared" ref="G6:G8" si="1">C6*1.08</f>
        <v>0</v>
      </c>
      <c r="H6" s="67">
        <f t="shared" ref="H6:H8" si="2">(D6*G6)</f>
        <v>0</v>
      </c>
    </row>
    <row r="7" spans="1:8" ht="27" customHeight="1">
      <c r="A7" s="84">
        <v>2</v>
      </c>
      <c r="B7" s="85" t="s">
        <v>354</v>
      </c>
      <c r="C7" s="86"/>
      <c r="D7" s="109">
        <v>250</v>
      </c>
      <c r="E7" s="57">
        <f t="shared" si="0"/>
        <v>0</v>
      </c>
      <c r="F7" s="58">
        <v>0.08</v>
      </c>
      <c r="G7" s="59">
        <f t="shared" si="1"/>
        <v>0</v>
      </c>
      <c r="H7" s="67">
        <f t="shared" si="2"/>
        <v>0</v>
      </c>
    </row>
    <row r="8" spans="1:8" ht="27" customHeight="1">
      <c r="A8" s="84">
        <v>3</v>
      </c>
      <c r="B8" s="85" t="s">
        <v>355</v>
      </c>
      <c r="C8" s="86"/>
      <c r="D8" s="109">
        <v>200</v>
      </c>
      <c r="E8" s="57">
        <f t="shared" si="0"/>
        <v>0</v>
      </c>
      <c r="F8" s="58">
        <v>0.08</v>
      </c>
      <c r="G8" s="59">
        <f t="shared" si="1"/>
        <v>0</v>
      </c>
      <c r="H8" s="67">
        <f t="shared" si="2"/>
        <v>0</v>
      </c>
    </row>
    <row r="9" spans="1:8" ht="27" customHeight="1">
      <c r="A9" s="90"/>
      <c r="B9" s="91" t="s">
        <v>343</v>
      </c>
      <c r="C9" s="92"/>
      <c r="D9" s="92"/>
      <c r="E9" s="93">
        <f>SUM(E6:E8)</f>
        <v>0</v>
      </c>
      <c r="F9" s="94"/>
      <c r="G9" s="94"/>
      <c r="H9" s="95">
        <f>SUM(H6:H8)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workbookViewId="0">
      <selection activeCell="B3" sqref="B3"/>
    </sheetView>
  </sheetViews>
  <sheetFormatPr defaultRowHeight="12.75"/>
  <cols>
    <col min="1" max="1" width="6.140625" customWidth="1"/>
    <col min="2" max="2" width="41.85546875" customWidth="1"/>
    <col min="3" max="3" width="9.28515625" customWidth="1"/>
    <col min="4" max="4" width="10.7109375" style="96" customWidth="1"/>
    <col min="5" max="5" width="9.5703125" style="38" customWidth="1"/>
    <col min="6" max="6" width="7.28515625" customWidth="1"/>
    <col min="7" max="7" width="10" style="96" customWidth="1"/>
    <col min="8" max="8" width="11.140625" style="38" customWidth="1"/>
    <col min="9" max="1025" width="8.7109375" customWidth="1"/>
  </cols>
  <sheetData>
    <row r="2" spans="1:11" s="39" customFormat="1" ht="21" customHeight="1">
      <c r="B2" s="39" t="s">
        <v>367</v>
      </c>
      <c r="D2" s="97"/>
      <c r="E2" s="42"/>
      <c r="G2" s="97"/>
      <c r="H2" s="42"/>
    </row>
    <row r="3" spans="1:11" s="39" customFormat="1" ht="21" customHeight="1">
      <c r="B3" s="39" t="s">
        <v>423</v>
      </c>
      <c r="D3" s="97"/>
      <c r="E3" s="42"/>
      <c r="G3" s="97"/>
      <c r="H3" s="42"/>
    </row>
    <row r="4" spans="1:11" ht="15">
      <c r="A4" s="43"/>
      <c r="B4" s="44"/>
      <c r="C4" s="44"/>
      <c r="D4" s="46"/>
      <c r="E4" s="47"/>
      <c r="F4" s="45"/>
      <c r="G4" s="98"/>
      <c r="H4" s="48"/>
    </row>
    <row r="5" spans="1:11" ht="65.25" customHeight="1">
      <c r="A5" s="11" t="s">
        <v>1</v>
      </c>
      <c r="B5" s="11" t="s">
        <v>2</v>
      </c>
      <c r="C5" s="99" t="s">
        <v>4</v>
      </c>
      <c r="D5" s="100" t="s">
        <v>5</v>
      </c>
      <c r="E5" s="101" t="s">
        <v>332</v>
      </c>
      <c r="F5" s="102" t="s">
        <v>7</v>
      </c>
      <c r="G5" s="101" t="s">
        <v>333</v>
      </c>
      <c r="H5" s="12" t="s">
        <v>9</v>
      </c>
      <c r="I5" s="15"/>
      <c r="J5" s="15"/>
      <c r="K5" s="103"/>
    </row>
    <row r="6" spans="1:11" ht="101.25">
      <c r="A6" s="53">
        <v>1</v>
      </c>
      <c r="B6" s="104" t="s">
        <v>368</v>
      </c>
      <c r="C6" s="86"/>
      <c r="D6" s="105">
        <v>30</v>
      </c>
      <c r="E6" s="57">
        <f>D6*C6</f>
        <v>0</v>
      </c>
      <c r="F6" s="58">
        <v>0.08</v>
      </c>
      <c r="G6" s="106"/>
      <c r="H6" s="67"/>
    </row>
    <row r="7" spans="1:11" ht="83.25">
      <c r="A7" s="53">
        <v>2</v>
      </c>
      <c r="B7" s="107" t="s">
        <v>369</v>
      </c>
      <c r="C7" s="86"/>
      <c r="D7" s="105">
        <v>20</v>
      </c>
      <c r="E7" s="57">
        <f>D7*C7</f>
        <v>0</v>
      </c>
      <c r="F7" s="58">
        <v>0.08</v>
      </c>
      <c r="G7" s="106"/>
      <c r="H7" s="67"/>
    </row>
    <row r="8" spans="1:11" s="110" customFormat="1" ht="127.5" customHeight="1">
      <c r="A8" s="19">
        <v>3</v>
      </c>
      <c r="B8" s="108" t="s">
        <v>370</v>
      </c>
      <c r="C8" s="86"/>
      <c r="D8" s="109">
        <v>5</v>
      </c>
      <c r="E8" s="67">
        <f>D8*C8</f>
        <v>0</v>
      </c>
      <c r="F8" s="58">
        <v>0.08</v>
      </c>
      <c r="G8" s="106"/>
      <c r="H8" s="67"/>
    </row>
    <row r="9" spans="1:11" s="110" customFormat="1" ht="127.5" customHeight="1">
      <c r="A9" s="53">
        <v>4</v>
      </c>
      <c r="B9" s="108" t="s">
        <v>371</v>
      </c>
      <c r="C9" s="86"/>
      <c r="D9" s="19">
        <v>80</v>
      </c>
      <c r="E9" s="67">
        <f>D9*C9</f>
        <v>0</v>
      </c>
      <c r="F9" s="58">
        <v>0.08</v>
      </c>
      <c r="G9" s="106"/>
      <c r="H9" s="67"/>
    </row>
    <row r="10" spans="1:11" s="39" customFormat="1" ht="19.5" customHeight="1">
      <c r="B10" s="39" t="s">
        <v>343</v>
      </c>
      <c r="D10" s="97"/>
      <c r="E10" s="111">
        <f>SUM(E6:E9)</f>
        <v>0</v>
      </c>
      <c r="G10" s="97"/>
      <c r="H10" s="111">
        <f>SUM(H6:H9)</f>
        <v>0</v>
      </c>
    </row>
  </sheetData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00000</vt:lpstr>
      <vt:lpstr>10000</vt:lpstr>
      <vt:lpstr>kkkkk</vt:lpstr>
      <vt:lpstr>produkty lecznicze</vt:lpstr>
      <vt:lpstr>materiały opatrunkowe</vt:lpstr>
      <vt:lpstr>wyroby medyczne</vt:lpstr>
      <vt:lpstr>rękawice</vt:lpstr>
      <vt:lpstr>dezynfekcja</vt:lpstr>
      <vt:lpstr>'produkty lecznicze'!Excel_BuiltIn__FilterDatabase</vt:lpstr>
      <vt:lpstr>Excel_BuiltIn__FilterDatabase_4</vt:lpstr>
      <vt:lpstr>Excel_BuiltIn__FilterDatabase_4_1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Marta Przybylska</cp:lastModifiedBy>
  <cp:revision>1</cp:revision>
  <cp:lastPrinted>2018-01-23T13:03:22Z</cp:lastPrinted>
  <dcterms:created xsi:type="dcterms:W3CDTF">2014-11-23T11:06:48Z</dcterms:created>
  <dcterms:modified xsi:type="dcterms:W3CDTF">2022-01-31T13:28:17Z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